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SECRETARIA APG\Desktop\DEFENSORIA DEL PUEBLO\TRANSPARENCIA ACTIVA\2025\MARZO\"/>
    </mc:Choice>
  </mc:AlternateContent>
  <xr:revisionPtr revIDLastSave="0" documentId="13_ncr:1_{163831E3-6C27-468E-9EF7-2E7348F470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M63" i="2" l="1"/>
  <c r="M64" i="2"/>
  <c r="M65" i="2"/>
  <c r="M66" i="2"/>
  <c r="M67" i="2"/>
  <c r="M68" i="2"/>
  <c r="M69" i="2"/>
  <c r="M70" i="2"/>
  <c r="N70" i="2" s="1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N79" i="2"/>
  <c r="N73" i="2"/>
  <c r="N69" i="2"/>
  <c r="N68" i="2"/>
  <c r="G62" i="2"/>
  <c r="F62" i="2"/>
  <c r="L62" i="2" s="1"/>
  <c r="F79" i="2"/>
  <c r="G79" i="2"/>
  <c r="F73" i="2"/>
  <c r="G73" i="2"/>
  <c r="F70" i="2"/>
  <c r="G70" i="2"/>
  <c r="F69" i="2"/>
  <c r="G69" i="2"/>
  <c r="F68" i="2"/>
  <c r="G68" i="2"/>
  <c r="F22" i="2"/>
  <c r="L22" i="2" s="1"/>
  <c r="F23" i="2"/>
  <c r="K23" i="2" s="1"/>
  <c r="F24" i="2"/>
  <c r="L24" i="2" s="1"/>
  <c r="F25" i="2"/>
  <c r="L25" i="2" s="1"/>
  <c r="F26" i="2"/>
  <c r="L26" i="2" s="1"/>
  <c r="F27" i="2"/>
  <c r="F28" i="2"/>
  <c r="L28" i="2" s="1"/>
  <c r="F29" i="2"/>
  <c r="L29" i="2" s="1"/>
  <c r="F30" i="2"/>
  <c r="L30" i="2" s="1"/>
  <c r="F31" i="2"/>
  <c r="K31" i="2" s="1"/>
  <c r="F32" i="2"/>
  <c r="M32" i="2" s="1"/>
  <c r="F33" i="2"/>
  <c r="L33" i="2" s="1"/>
  <c r="F34" i="2"/>
  <c r="L34" i="2" s="1"/>
  <c r="F35" i="2"/>
  <c r="M35" i="2" s="1"/>
  <c r="F36" i="2"/>
  <c r="L36" i="2" s="1"/>
  <c r="F37" i="2"/>
  <c r="L37" i="2" s="1"/>
  <c r="F38" i="2"/>
  <c r="M38" i="2" s="1"/>
  <c r="F39" i="2"/>
  <c r="F40" i="2"/>
  <c r="L40" i="2" s="1"/>
  <c r="F41" i="2"/>
  <c r="L41" i="2" s="1"/>
  <c r="F42" i="2"/>
  <c r="L42" i="2" s="1"/>
  <c r="F43" i="2"/>
  <c r="M43" i="2" s="1"/>
  <c r="F44" i="2"/>
  <c r="M44" i="2" s="1"/>
  <c r="F45" i="2"/>
  <c r="K45" i="2" s="1"/>
  <c r="F46" i="2"/>
  <c r="M46" i="2" s="1"/>
  <c r="F47" i="2"/>
  <c r="M47" i="2" s="1"/>
  <c r="F48" i="2"/>
  <c r="M48" i="2" s="1"/>
  <c r="F49" i="2"/>
  <c r="M49" i="2" s="1"/>
  <c r="F50" i="2"/>
  <c r="M50" i="2" s="1"/>
  <c r="F51" i="2"/>
  <c r="K51" i="2" s="1"/>
  <c r="F52" i="2"/>
  <c r="K52" i="2" s="1"/>
  <c r="F53" i="2"/>
  <c r="M53" i="2" s="1"/>
  <c r="F54" i="2"/>
  <c r="M54" i="2" s="1"/>
  <c r="F55" i="2"/>
  <c r="L55" i="2" s="1"/>
  <c r="F56" i="2"/>
  <c r="M56" i="2" s="1"/>
  <c r="F57" i="2"/>
  <c r="M57" i="2" s="1"/>
  <c r="F58" i="2"/>
  <c r="M58" i="2" s="1"/>
  <c r="F59" i="2"/>
  <c r="L59" i="2" s="1"/>
  <c r="F60" i="2"/>
  <c r="K60" i="2" s="1"/>
  <c r="F61" i="2"/>
  <c r="K61" i="2" s="1"/>
  <c r="F63" i="2"/>
  <c r="F64" i="2"/>
  <c r="F65" i="2"/>
  <c r="F66" i="2"/>
  <c r="F67" i="2"/>
  <c r="F71" i="2"/>
  <c r="F72" i="2"/>
  <c r="F74" i="2"/>
  <c r="F75" i="2"/>
  <c r="F76" i="2"/>
  <c r="F77" i="2"/>
  <c r="F78" i="2"/>
  <c r="F80" i="2"/>
  <c r="F81" i="2"/>
  <c r="F82" i="2"/>
  <c r="F83" i="2"/>
  <c r="F84" i="2"/>
  <c r="F85" i="2"/>
  <c r="F86" i="2"/>
  <c r="F87" i="2"/>
  <c r="G61" i="2"/>
  <c r="N61" i="2" s="1"/>
  <c r="G52" i="2"/>
  <c r="G51" i="2"/>
  <c r="G45" i="2"/>
  <c r="G43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4" i="2"/>
  <c r="G46" i="2"/>
  <c r="G47" i="2"/>
  <c r="G48" i="2"/>
  <c r="G49" i="2"/>
  <c r="G50" i="2"/>
  <c r="G53" i="2"/>
  <c r="G54" i="2"/>
  <c r="G55" i="2"/>
  <c r="G56" i="2"/>
  <c r="G57" i="2"/>
  <c r="G58" i="2"/>
  <c r="G59" i="2"/>
  <c r="G60" i="2"/>
  <c r="G63" i="2"/>
  <c r="G64" i="2"/>
  <c r="G65" i="2"/>
  <c r="G66" i="2"/>
  <c r="G67" i="2"/>
  <c r="G71" i="2"/>
  <c r="G72" i="2"/>
  <c r="G74" i="2"/>
  <c r="G75" i="2"/>
  <c r="G76" i="2"/>
  <c r="G77" i="2"/>
  <c r="G78" i="2"/>
  <c r="G80" i="2"/>
  <c r="G81" i="2"/>
  <c r="G82" i="2"/>
  <c r="G83" i="2"/>
  <c r="G84" i="2"/>
  <c r="G85" i="2"/>
  <c r="G86" i="2"/>
  <c r="G87" i="2"/>
  <c r="G22" i="2"/>
  <c r="F3" i="2"/>
  <c r="M3" i="2" s="1"/>
  <c r="N3" i="2" s="1"/>
  <c r="F4" i="2"/>
  <c r="L4" i="2" s="1"/>
  <c r="F5" i="2"/>
  <c r="L5" i="2" s="1"/>
  <c r="F6" i="2"/>
  <c r="L6" i="2" s="1"/>
  <c r="F7" i="2"/>
  <c r="L7" i="2" s="1"/>
  <c r="F8" i="2"/>
  <c r="L8" i="2" s="1"/>
  <c r="F9" i="2"/>
  <c r="L9" i="2" s="1"/>
  <c r="F10" i="2"/>
  <c r="L10" i="2" s="1"/>
  <c r="F11" i="2"/>
  <c r="L11" i="2" s="1"/>
  <c r="F12" i="2"/>
  <c r="L12" i="2" s="1"/>
  <c r="F13" i="2"/>
  <c r="L13" i="2" s="1"/>
  <c r="F14" i="2"/>
  <c r="M14" i="2" s="1"/>
  <c r="N14" i="2" s="1"/>
  <c r="F15" i="2"/>
  <c r="K15" i="2" s="1"/>
  <c r="F16" i="2"/>
  <c r="M16" i="2" s="1"/>
  <c r="N16" i="2" s="1"/>
  <c r="F17" i="2"/>
  <c r="L17" i="2" s="1"/>
  <c r="F18" i="2"/>
  <c r="L18" i="2" s="1"/>
  <c r="F19" i="2"/>
  <c r="M19" i="2" s="1"/>
  <c r="N19" i="2" s="1"/>
  <c r="F20" i="2"/>
  <c r="L20" i="2" s="1"/>
  <c r="F21" i="2"/>
  <c r="L21" i="2" s="1"/>
  <c r="L27" i="2"/>
  <c r="L39" i="2"/>
  <c r="F2" i="2"/>
  <c r="M2" i="2" s="1"/>
  <c r="N2" i="2" s="1"/>
  <c r="N57" i="2" l="1"/>
  <c r="L51" i="2"/>
  <c r="L57" i="2"/>
  <c r="L47" i="2"/>
  <c r="M55" i="2"/>
  <c r="K59" i="2"/>
  <c r="N58" i="2"/>
  <c r="N54" i="2"/>
  <c r="M51" i="2"/>
  <c r="N51" i="2" s="1"/>
  <c r="L56" i="2"/>
  <c r="M52" i="2"/>
  <c r="N55" i="2"/>
  <c r="N53" i="2"/>
  <c r="K43" i="2"/>
  <c r="L52" i="2"/>
  <c r="N50" i="2"/>
  <c r="N46" i="2"/>
  <c r="N49" i="2"/>
  <c r="N44" i="2"/>
  <c r="N52" i="2"/>
  <c r="L45" i="2"/>
  <c r="N56" i="2"/>
  <c r="M45" i="2"/>
  <c r="N45" i="2" s="1"/>
  <c r="N48" i="2"/>
  <c r="N43" i="2"/>
  <c r="L49" i="2"/>
  <c r="L44" i="2"/>
  <c r="N47" i="2"/>
  <c r="L53" i="2"/>
  <c r="L48" i="2"/>
  <c r="L43" i="2"/>
  <c r="K46" i="2"/>
  <c r="L58" i="2"/>
  <c r="L54" i="2"/>
  <c r="L50" i="2"/>
  <c r="L46" i="2"/>
  <c r="M33" i="2"/>
  <c r="N33" i="2" s="1"/>
  <c r="M17" i="2"/>
  <c r="N17" i="2" s="1"/>
  <c r="K53" i="2"/>
  <c r="M59" i="2"/>
  <c r="N59" i="2" s="1"/>
  <c r="K62" i="2"/>
  <c r="K37" i="2"/>
  <c r="K29" i="2"/>
  <c r="K24" i="2"/>
  <c r="L32" i="2"/>
  <c r="K44" i="2"/>
  <c r="N72" i="2"/>
  <c r="M28" i="2"/>
  <c r="N28" i="2" s="1"/>
  <c r="K8" i="2"/>
  <c r="K55" i="2"/>
  <c r="K36" i="2"/>
  <c r="N76" i="2"/>
  <c r="M12" i="2"/>
  <c r="N12" i="2" s="1"/>
  <c r="K38" i="2"/>
  <c r="M40" i="2"/>
  <c r="N40" i="2" s="1"/>
  <c r="M24" i="2"/>
  <c r="N24" i="2" s="1"/>
  <c r="M8" i="2"/>
  <c r="N8" i="2" s="1"/>
  <c r="K40" i="2"/>
  <c r="K32" i="2"/>
  <c r="K20" i="2"/>
  <c r="K4" i="2"/>
  <c r="L16" i="2"/>
  <c r="K16" i="2"/>
  <c r="K28" i="2"/>
  <c r="K12" i="2"/>
  <c r="K57" i="2"/>
  <c r="N85" i="2"/>
  <c r="N65" i="2"/>
  <c r="K50" i="2"/>
  <c r="K41" i="2"/>
  <c r="K26" i="2"/>
  <c r="N80" i="2"/>
  <c r="N71" i="2"/>
  <c r="K42" i="2"/>
  <c r="N81" i="2"/>
  <c r="M62" i="2"/>
  <c r="N62" i="2" s="1"/>
  <c r="K25" i="2"/>
  <c r="N83" i="2"/>
  <c r="N78" i="2"/>
  <c r="N67" i="2"/>
  <c r="K58" i="2"/>
  <c r="K11" i="2"/>
  <c r="L2" i="2"/>
  <c r="M27" i="2"/>
  <c r="N27" i="2" s="1"/>
  <c r="K33" i="2"/>
  <c r="M11" i="2"/>
  <c r="N11" i="2" s="1"/>
  <c r="L35" i="2"/>
  <c r="K19" i="2"/>
  <c r="N32" i="2"/>
  <c r="K48" i="2"/>
  <c r="K30" i="2"/>
  <c r="K6" i="2"/>
  <c r="L15" i="2"/>
  <c r="K2" i="2"/>
  <c r="L3" i="2"/>
  <c r="K54" i="2"/>
  <c r="K49" i="2"/>
  <c r="K34" i="2"/>
  <c r="N86" i="2"/>
  <c r="N77" i="2"/>
  <c r="N66" i="2"/>
  <c r="M60" i="2"/>
  <c r="N60" i="2" s="1"/>
  <c r="L60" i="2"/>
  <c r="L23" i="2"/>
  <c r="K3" i="2"/>
  <c r="N38" i="2"/>
  <c r="M39" i="2"/>
  <c r="N39" i="2" s="1"/>
  <c r="M31" i="2"/>
  <c r="N31" i="2" s="1"/>
  <c r="M23" i="2"/>
  <c r="N23" i="2" s="1"/>
  <c r="M15" i="2"/>
  <c r="N15" i="2" s="1"/>
  <c r="M7" i="2"/>
  <c r="N7" i="2" s="1"/>
  <c r="L31" i="2"/>
  <c r="L19" i="2"/>
  <c r="K56" i="2"/>
  <c r="K47" i="2"/>
  <c r="K39" i="2"/>
  <c r="K35" i="2"/>
  <c r="K27" i="2"/>
  <c r="K7" i="2"/>
  <c r="N82" i="2"/>
  <c r="N74" i="2"/>
  <c r="N63" i="2"/>
  <c r="M37" i="2"/>
  <c r="N37" i="2" s="1"/>
  <c r="M41" i="2"/>
  <c r="N41" i="2" s="1"/>
  <c r="M36" i="2"/>
  <c r="N36" i="2" s="1"/>
  <c r="M25" i="2"/>
  <c r="N25" i="2" s="1"/>
  <c r="M20" i="2"/>
  <c r="N20" i="2" s="1"/>
  <c r="M9" i="2"/>
  <c r="N9" i="2" s="1"/>
  <c r="M4" i="2"/>
  <c r="N4" i="2" s="1"/>
  <c r="K18" i="2"/>
  <c r="K14" i="2"/>
  <c r="K10" i="2"/>
  <c r="M21" i="2"/>
  <c r="N21" i="2" s="1"/>
  <c r="M5" i="2"/>
  <c r="N5" i="2" s="1"/>
  <c r="M29" i="2"/>
  <c r="N29" i="2" s="1"/>
  <c r="M13" i="2"/>
  <c r="N13" i="2" s="1"/>
  <c r="K21" i="2"/>
  <c r="K17" i="2"/>
  <c r="K13" i="2"/>
  <c r="K9" i="2"/>
  <c r="K5" i="2"/>
  <c r="K22" i="2"/>
  <c r="N35" i="2"/>
  <c r="N87" i="2"/>
  <c r="L38" i="2"/>
  <c r="L14" i="2"/>
  <c r="N84" i="2"/>
  <c r="N75" i="2"/>
  <c r="N64" i="2"/>
  <c r="M42" i="2"/>
  <c r="N42" i="2" s="1"/>
  <c r="M34" i="2"/>
  <c r="N34" i="2" s="1"/>
  <c r="M30" i="2"/>
  <c r="N30" i="2" s="1"/>
  <c r="M26" i="2"/>
  <c r="N26" i="2" s="1"/>
  <c r="M22" i="2"/>
  <c r="N22" i="2" s="1"/>
  <c r="M18" i="2"/>
  <c r="N18" i="2" s="1"/>
  <c r="M10" i="2"/>
  <c r="N10" i="2" s="1"/>
  <c r="M6" i="2"/>
  <c r="N6" i="2" s="1"/>
</calcChain>
</file>

<file path=xl/sharedStrings.xml><?xml version="1.0" encoding="utf-8"?>
<sst xmlns="http://schemas.openxmlformats.org/spreadsheetml/2006/main" count="232" uniqueCount="120">
  <si>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</si>
  <si>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</si>
  <si>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</si>
  <si>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</si>
  <si>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</si>
  <si>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</si>
  <si>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</si>
  <si>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</si>
  <si>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</si>
  <si>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</si>
  <si>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</si>
  <si>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</si>
  <si>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</si>
  <si>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</si>
  <si>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</si>
  <si>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</si>
  <si>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</si>
  <si>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</si>
  <si>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</si>
  <si>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</si>
  <si>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</si>
  <si>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</si>
  <si>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</si>
  <si>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</si>
  <si>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</si>
  <si>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</si>
  <si>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</si>
  <si>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</si>
  <si>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</si>
  <si>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</si>
  <si>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</si>
  <si>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</si>
  <si>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</si>
  <si>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</si>
  <si>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</si>
  <si>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</si>
  <si>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</si>
  <si>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</si>
  <si>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</si>
  <si>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</si>
  <si>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</si>
  <si>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gadangelpedrogiler@hotmail.com</t>
  </si>
  <si>
    <t xml:space="preserve">GAD PARROQUIAL ÁNGEL PEDRO GILER </t>
  </si>
  <si>
    <t>SRA. LANDY MARIA SANTOS ALAVA</t>
  </si>
  <si>
    <t>AREA ADMINISTRATIVA</t>
  </si>
  <si>
    <t>EGRESOS CORRIENTES</t>
  </si>
  <si>
    <t>EGRESOS EN PERSONAL</t>
  </si>
  <si>
    <t>GASTO CORRIENTE</t>
  </si>
  <si>
    <t>Remuneraciones Básicas</t>
  </si>
  <si>
    <t>Remuneraciones Unificadas</t>
  </si>
  <si>
    <t>Remuneraciones Complementarias</t>
  </si>
  <si>
    <t>Decimo Tercer Sueldo</t>
  </si>
  <si>
    <t>Decimo Cuarto Sueldo</t>
  </si>
  <si>
    <t>Remuneraciones Temporales</t>
  </si>
  <si>
    <t>Aportes Patronales a la Seguridad Social</t>
  </si>
  <si>
    <t>Aporte Patronal</t>
  </si>
  <si>
    <t>Fondo de Reserva</t>
  </si>
  <si>
    <t>GASTOS FINANCIEROS</t>
  </si>
  <si>
    <t>Intereses y Otros Cargos de la Deuda Pública Interna</t>
  </si>
  <si>
    <t>Sector Público Financiero</t>
  </si>
  <si>
    <t>OTROS EGRESOS CORRIENTES</t>
  </si>
  <si>
    <t>Seguros, Costos Financieros y Otros Egresos</t>
  </si>
  <si>
    <t>Seguros</t>
  </si>
  <si>
    <t>Comisiones Bancarias</t>
  </si>
  <si>
    <t>TRANSFERENCIAS Y DONACIONES CORRIEN</t>
  </si>
  <si>
    <t>Transferencias Corrientes al Sector Público</t>
  </si>
  <si>
    <t>A Entidades del Presupuesto General del Estado</t>
  </si>
  <si>
    <t>A Gobiernos Autónomos Descentralizados</t>
  </si>
  <si>
    <t>EGRESOS DE INVERSIÓN</t>
  </si>
  <si>
    <t>EGRESOS EN PERSONAL PARA INVERSIÓN</t>
  </si>
  <si>
    <t>GASTO INVERSION</t>
  </si>
  <si>
    <t>Servicios Personales por Contrato</t>
  </si>
  <si>
    <t>BIENES Y SERVICIOS PARA INVERSION</t>
  </si>
  <si>
    <t>Servicios Básicos</t>
  </si>
  <si>
    <t>Agua Potable</t>
  </si>
  <si>
    <t>Energía Eléctrica</t>
  </si>
  <si>
    <t>Telecomunicaciones</t>
  </si>
  <si>
    <t>Servicios Generales</t>
  </si>
  <si>
    <t>Espectáculos Culturales y Sociales</t>
  </si>
  <si>
    <t>Servicios de Aseo, Lavado de Vestimenta de Trabajo</t>
  </si>
  <si>
    <t>Instalación, Mantenimiento y Reparación</t>
  </si>
  <si>
    <t>Edificios, Locales, Residencias y Cableado Estructu</t>
  </si>
  <si>
    <t>Maquinarias y Equipos (Instalación, Mantenimiento</t>
  </si>
  <si>
    <t>Contratación de Estudios, Investigaciones y Servicios</t>
  </si>
  <si>
    <t>Capacitación a Servidores Públicos</t>
  </si>
  <si>
    <t>Bienes de Uso y Consumo de Inversión</t>
  </si>
  <si>
    <t>Alimentos y Bebidas</t>
  </si>
  <si>
    <t>Vestuario, Lencería, Prendas de Protección y Acceso</t>
  </si>
  <si>
    <t>Materiales de Oficina</t>
  </si>
  <si>
    <t>Materiales de Aseo</t>
  </si>
  <si>
    <t>Medicamentos</t>
  </si>
  <si>
    <t>Insumos, Materiales y Suministros para Construcció</t>
  </si>
  <si>
    <t>Materiales Didácticos</t>
  </si>
  <si>
    <t>Equipos, Sistemas y Paquetes Informáticos</t>
  </si>
  <si>
    <t>OBRAS PUBLICAS</t>
  </si>
  <si>
    <t>Obras de Infraestructura</t>
  </si>
  <si>
    <t>Transporte y Vías</t>
  </si>
  <si>
    <t>Construcciones y Edificaciones</t>
  </si>
  <si>
    <t>Mantenimiento y Reparaciones de Infraestructura</t>
  </si>
  <si>
    <t>TRANSFERENCIAS O DONACIONES PARA INV</t>
  </si>
  <si>
    <t>Transferencias o Donaciones para Inversión al Secto</t>
  </si>
  <si>
    <t>A Gobierno Autonomo Descentralizados</t>
  </si>
  <si>
    <t>EGRESOS DE CAPITAL</t>
  </si>
  <si>
    <t>BIENES DE LARGA DURACION</t>
  </si>
  <si>
    <t>Bienes Muebles</t>
  </si>
  <si>
    <t>Mobiliarios</t>
  </si>
  <si>
    <t>APLICACION DEL FINANCIAMIENTO</t>
  </si>
  <si>
    <t>AMORTIZACION DE LA DEUDA PUBLICA</t>
  </si>
  <si>
    <t>Amortización Deuda Interna</t>
  </si>
  <si>
    <t>Al Sector Público Financiero</t>
  </si>
  <si>
    <t>Pasivo Circulante</t>
  </si>
  <si>
    <t>Deuda Flotante</t>
  </si>
  <si>
    <t>De Cuentas por Pagar</t>
  </si>
  <si>
    <t>Honorarios</t>
  </si>
  <si>
    <t>Eventos Publicos Promocionales</t>
  </si>
  <si>
    <t>Gastos en Informatica</t>
  </si>
  <si>
    <t>Arrendamiento Licencias de Uso de Paquetes Informaticos</t>
  </si>
  <si>
    <t>Egresos para situaciónes de Emergencia</t>
  </si>
  <si>
    <t>OTROS EGRESOS DE INVERSION</t>
  </si>
  <si>
    <t xml:space="preserve">Maquinarias y Equipos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</si>
</sst>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8"/>
      <name val="Times New Roman"/>
      <family val="1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top" wrapText="1"/>
    </xf>
    <xf numFmtId="0" fontId="1" fillId="5" borderId="0" xfId="0" applyFont="1" applyFill="1"/>
    <xf numFmtId="0" fontId="8" fillId="5" borderId="0" xfId="0" applyFont="1" applyFill="1"/>
    <xf numFmtId="4" fontId="1" fillId="5" borderId="0" xfId="0" applyNumberFormat="1" applyFont="1" applyFill="1"/>
    <xf numFmtId="2" fontId="1" fillId="5" borderId="0" xfId="0" applyNumberFormat="1" applyFont="1" applyFill="1"/>
    <xf numFmtId="0" fontId="0" fillId="6" borderId="0" xfId="0" applyFill="1"/>
    <xf numFmtId="2" fontId="0" fillId="0" borderId="0" xfId="0" applyNumberFormat="1"/>
    <xf numFmtId="1" fontId="0" fillId="0" borderId="0" xfId="0" applyNumberFormat="1"/>
    <xf numFmtId="1" fontId="0" fillId="6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dangelpedrogile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0"/>
  <sheetViews>
    <sheetView tabSelected="1" topLeftCell="A69" workbookViewId="0">
      <selection activeCell="B86" sqref="B86"/>
    </sheetView>
  </sheetViews>
  <sheetFormatPr baseColWidth="10" defaultColWidth="14.42578125" defaultRowHeight="15" customHeight="1" x14ac:dyDescent="0.25"/>
  <cols>
    <col min="1" max="1" width="12.7109375" customWidth="1"/>
    <col min="2" max="2" width="21.7109375" customWidth="1"/>
    <col min="3" max="3" width="39.85546875" customWidth="1"/>
    <col min="4" max="4" width="19.140625" customWidth="1"/>
    <col min="5" max="5" width="13.85546875" customWidth="1"/>
    <col min="6" max="6" width="11.28515625" bestFit="1" customWidth="1"/>
    <col min="7" max="7" width="18.85546875" customWidth="1"/>
    <col min="8" max="8" width="15.7109375" bestFit="1" customWidth="1"/>
    <col min="9" max="9" width="12" bestFit="1" customWidth="1"/>
    <col min="10" max="10" width="10" bestFit="1" customWidth="1"/>
    <col min="11" max="11" width="14.5703125" customWidth="1"/>
    <col min="12" max="12" width="20.28515625" bestFit="1" customWidth="1"/>
    <col min="13" max="13" width="16.7109375" bestFit="1" customWidth="1"/>
    <col min="14" max="14" width="14.5703125" bestFit="1" customWidth="1"/>
    <col min="15" max="26" width="10" customWidth="1"/>
  </cols>
  <sheetData>
    <row r="1" spans="1:26" ht="54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>
        <v>5</v>
      </c>
      <c r="B2" t="s">
        <v>45</v>
      </c>
      <c r="C2" t="s">
        <v>45</v>
      </c>
      <c r="D2">
        <v>83806.66</v>
      </c>
      <c r="E2">
        <v>0</v>
      </c>
      <c r="F2">
        <f>+D2+E2</f>
        <v>83806.66</v>
      </c>
      <c r="G2">
        <v>83806.66</v>
      </c>
      <c r="H2">
        <v>16177.65</v>
      </c>
      <c r="I2">
        <v>16177.65</v>
      </c>
      <c r="J2">
        <v>16177.65</v>
      </c>
      <c r="K2">
        <f>+F2-H2</f>
        <v>67629.010000000009</v>
      </c>
      <c r="L2">
        <f>+F2-I2</f>
        <v>67629.010000000009</v>
      </c>
      <c r="M2">
        <f>+F2-J2</f>
        <v>67629.010000000009</v>
      </c>
      <c r="N2" s="22">
        <f>+(G2-M2)%</f>
        <v>161.77649999999994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>
        <v>51</v>
      </c>
      <c r="B3" t="s">
        <v>46</v>
      </c>
      <c r="C3" t="s">
        <v>46</v>
      </c>
      <c r="D3">
        <v>74458.52</v>
      </c>
      <c r="E3">
        <v>0</v>
      </c>
      <c r="F3">
        <f t="shared" ref="F3:F63" si="0">+D3+E3</f>
        <v>74458.52</v>
      </c>
      <c r="G3">
        <v>74458.52</v>
      </c>
      <c r="H3">
        <v>13980.08</v>
      </c>
      <c r="I3">
        <v>13980.08</v>
      </c>
      <c r="J3">
        <v>13980.08</v>
      </c>
      <c r="K3">
        <f t="shared" ref="K3:K61" si="1">+F3-H3</f>
        <v>60478.44</v>
      </c>
      <c r="L3">
        <f t="shared" ref="L3:L60" si="2">+F3-I3</f>
        <v>60478.44</v>
      </c>
      <c r="M3">
        <f t="shared" ref="M3:M60" si="3">+F3-J3</f>
        <v>60478.44</v>
      </c>
      <c r="N3" s="22">
        <f t="shared" ref="N3:N63" si="4">+(G3-M3)%</f>
        <v>139.80080000000001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>
        <v>5101</v>
      </c>
      <c r="B4" t="s">
        <v>47</v>
      </c>
      <c r="C4" t="s">
        <v>48</v>
      </c>
      <c r="D4">
        <v>53436</v>
      </c>
      <c r="E4">
        <v>0</v>
      </c>
      <c r="F4">
        <f t="shared" si="0"/>
        <v>53436</v>
      </c>
      <c r="G4">
        <v>53436</v>
      </c>
      <c r="H4">
        <v>8906</v>
      </c>
      <c r="I4">
        <v>8906</v>
      </c>
      <c r="J4">
        <v>8906</v>
      </c>
      <c r="K4">
        <f t="shared" si="1"/>
        <v>44530</v>
      </c>
      <c r="L4">
        <f t="shared" si="2"/>
        <v>44530</v>
      </c>
      <c r="M4">
        <f t="shared" si="3"/>
        <v>44530</v>
      </c>
      <c r="N4" s="22">
        <f t="shared" si="4"/>
        <v>89.06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>
        <v>5101050</v>
      </c>
      <c r="B5" t="s">
        <v>47</v>
      </c>
      <c r="C5" t="s">
        <v>49</v>
      </c>
      <c r="D5">
        <v>53436</v>
      </c>
      <c r="E5">
        <v>0</v>
      </c>
      <c r="F5">
        <f t="shared" si="0"/>
        <v>53436</v>
      </c>
      <c r="G5">
        <v>53436</v>
      </c>
      <c r="H5">
        <v>8906</v>
      </c>
      <c r="I5">
        <v>8906</v>
      </c>
      <c r="J5">
        <v>8906</v>
      </c>
      <c r="K5">
        <f t="shared" si="1"/>
        <v>44530</v>
      </c>
      <c r="L5">
        <f t="shared" si="2"/>
        <v>44530</v>
      </c>
      <c r="M5">
        <f t="shared" si="3"/>
        <v>44530</v>
      </c>
      <c r="N5" s="22">
        <f t="shared" si="4"/>
        <v>89.06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>
        <v>5102</v>
      </c>
      <c r="B6" t="s">
        <v>47</v>
      </c>
      <c r="C6" t="s">
        <v>50</v>
      </c>
      <c r="D6">
        <v>7728.83</v>
      </c>
      <c r="E6">
        <v>0</v>
      </c>
      <c r="F6">
        <f t="shared" si="0"/>
        <v>7728.83</v>
      </c>
      <c r="G6">
        <v>7728.83</v>
      </c>
      <c r="H6">
        <v>3290</v>
      </c>
      <c r="I6">
        <v>3290</v>
      </c>
      <c r="J6">
        <v>3290</v>
      </c>
      <c r="K6">
        <f t="shared" si="1"/>
        <v>4438.83</v>
      </c>
      <c r="L6">
        <f t="shared" si="2"/>
        <v>4438.83</v>
      </c>
      <c r="M6">
        <f t="shared" si="3"/>
        <v>4438.83</v>
      </c>
      <c r="N6" s="22">
        <f t="shared" si="4"/>
        <v>32.9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>
        <v>5102030</v>
      </c>
      <c r="B7" t="s">
        <v>47</v>
      </c>
      <c r="C7" t="s">
        <v>51</v>
      </c>
      <c r="D7">
        <v>4438.83</v>
      </c>
      <c r="E7">
        <v>0</v>
      </c>
      <c r="F7">
        <f t="shared" si="0"/>
        <v>4438.83</v>
      </c>
      <c r="G7">
        <v>4438.83</v>
      </c>
      <c r="H7">
        <v>0</v>
      </c>
      <c r="I7">
        <v>0</v>
      </c>
      <c r="J7">
        <v>0</v>
      </c>
      <c r="K7">
        <f t="shared" si="1"/>
        <v>4438.83</v>
      </c>
      <c r="L7">
        <f t="shared" si="2"/>
        <v>4438.83</v>
      </c>
      <c r="M7">
        <f t="shared" si="3"/>
        <v>4438.83</v>
      </c>
      <c r="N7" s="22">
        <f t="shared" si="4"/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>
        <v>5102040</v>
      </c>
      <c r="B8" t="s">
        <v>47</v>
      </c>
      <c r="C8" t="s">
        <v>52</v>
      </c>
      <c r="D8">
        <v>3290</v>
      </c>
      <c r="E8">
        <v>0</v>
      </c>
      <c r="F8">
        <f t="shared" si="0"/>
        <v>3290</v>
      </c>
      <c r="G8">
        <v>3290</v>
      </c>
      <c r="H8">
        <v>3290</v>
      </c>
      <c r="I8">
        <v>3290</v>
      </c>
      <c r="J8">
        <v>3290</v>
      </c>
      <c r="K8">
        <f t="shared" si="1"/>
        <v>0</v>
      </c>
      <c r="L8">
        <f t="shared" si="2"/>
        <v>0</v>
      </c>
      <c r="M8">
        <f t="shared" si="3"/>
        <v>0</v>
      </c>
      <c r="N8" s="22">
        <f t="shared" si="4"/>
        <v>32.9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>
        <v>5105</v>
      </c>
      <c r="B9" t="s">
        <v>47</v>
      </c>
      <c r="C9" t="s">
        <v>53</v>
      </c>
      <c r="D9">
        <v>2350</v>
      </c>
      <c r="E9">
        <v>0</v>
      </c>
      <c r="F9">
        <f t="shared" si="0"/>
        <v>2350</v>
      </c>
      <c r="G9">
        <v>2350</v>
      </c>
      <c r="H9">
        <v>0</v>
      </c>
      <c r="I9">
        <v>0</v>
      </c>
      <c r="J9">
        <v>0</v>
      </c>
      <c r="K9">
        <f t="shared" si="1"/>
        <v>2350</v>
      </c>
      <c r="L9">
        <f t="shared" si="2"/>
        <v>2350</v>
      </c>
      <c r="M9">
        <f t="shared" si="3"/>
        <v>2350</v>
      </c>
      <c r="N9" s="22">
        <f t="shared" si="4"/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>
        <v>5105070</v>
      </c>
      <c r="B10" t="s">
        <v>47</v>
      </c>
      <c r="C10" t="s">
        <v>113</v>
      </c>
      <c r="D10">
        <v>2350</v>
      </c>
      <c r="E10">
        <v>0</v>
      </c>
      <c r="F10">
        <f t="shared" si="0"/>
        <v>2350</v>
      </c>
      <c r="G10">
        <v>2350</v>
      </c>
      <c r="H10">
        <v>0</v>
      </c>
      <c r="I10">
        <v>0</v>
      </c>
      <c r="J10">
        <v>0</v>
      </c>
      <c r="K10">
        <f t="shared" si="1"/>
        <v>2350</v>
      </c>
      <c r="L10">
        <f t="shared" si="2"/>
        <v>2350</v>
      </c>
      <c r="M10">
        <f t="shared" si="3"/>
        <v>2350</v>
      </c>
      <c r="N10" s="22">
        <f t="shared" si="4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>
        <v>5106</v>
      </c>
      <c r="B11" t="s">
        <v>47</v>
      </c>
      <c r="C11" t="s">
        <v>54</v>
      </c>
      <c r="D11">
        <v>10943.69</v>
      </c>
      <c r="E11">
        <v>0</v>
      </c>
      <c r="F11">
        <f t="shared" si="0"/>
        <v>10943.69</v>
      </c>
      <c r="G11">
        <v>10943.69</v>
      </c>
      <c r="H11">
        <v>1784.08</v>
      </c>
      <c r="I11">
        <v>1784.08</v>
      </c>
      <c r="J11">
        <v>1784.08</v>
      </c>
      <c r="K11">
        <f t="shared" si="1"/>
        <v>9159.61</v>
      </c>
      <c r="L11">
        <f t="shared" si="2"/>
        <v>9159.61</v>
      </c>
      <c r="M11">
        <f t="shared" si="3"/>
        <v>9159.61</v>
      </c>
      <c r="N11" s="22">
        <f t="shared" si="4"/>
        <v>17.840799999999998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>
        <v>5106010</v>
      </c>
      <c r="B12" t="s">
        <v>47</v>
      </c>
      <c r="C12" t="s">
        <v>55</v>
      </c>
      <c r="D12">
        <v>6492.47</v>
      </c>
      <c r="E12">
        <v>0</v>
      </c>
      <c r="F12">
        <f t="shared" si="0"/>
        <v>6492.47</v>
      </c>
      <c r="G12">
        <v>6492.47</v>
      </c>
      <c r="H12">
        <v>1042.22</v>
      </c>
      <c r="I12">
        <v>1042.22</v>
      </c>
      <c r="J12">
        <v>1042.22</v>
      </c>
      <c r="K12">
        <f t="shared" si="1"/>
        <v>5450.25</v>
      </c>
      <c r="L12">
        <f t="shared" si="2"/>
        <v>5450.25</v>
      </c>
      <c r="M12">
        <f t="shared" si="3"/>
        <v>5450.25</v>
      </c>
      <c r="N12" s="22">
        <f t="shared" si="4"/>
        <v>10.422200000000002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>
        <v>5106020</v>
      </c>
      <c r="B13" t="s">
        <v>47</v>
      </c>
      <c r="C13" t="s">
        <v>56</v>
      </c>
      <c r="D13">
        <v>4451.22</v>
      </c>
      <c r="E13">
        <v>0</v>
      </c>
      <c r="F13">
        <f t="shared" si="0"/>
        <v>4451.22</v>
      </c>
      <c r="G13">
        <v>4451.22</v>
      </c>
      <c r="H13">
        <v>741.86</v>
      </c>
      <c r="I13">
        <v>741.86</v>
      </c>
      <c r="J13">
        <v>741.86</v>
      </c>
      <c r="K13">
        <f t="shared" si="1"/>
        <v>3709.36</v>
      </c>
      <c r="L13">
        <f t="shared" si="2"/>
        <v>3709.36</v>
      </c>
      <c r="M13">
        <f t="shared" si="3"/>
        <v>3709.36</v>
      </c>
      <c r="N13" s="22">
        <f t="shared" si="4"/>
        <v>7.4186000000000014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>
        <v>56</v>
      </c>
      <c r="B14" t="s">
        <v>47</v>
      </c>
      <c r="C14" t="s">
        <v>57</v>
      </c>
      <c r="D14">
        <v>0.02</v>
      </c>
      <c r="E14">
        <v>0</v>
      </c>
      <c r="F14">
        <f t="shared" si="0"/>
        <v>0.02</v>
      </c>
      <c r="G14">
        <v>0.02</v>
      </c>
      <c r="H14">
        <v>0</v>
      </c>
      <c r="I14">
        <v>0</v>
      </c>
      <c r="J14">
        <v>0</v>
      </c>
      <c r="K14">
        <f t="shared" si="1"/>
        <v>0.02</v>
      </c>
      <c r="L14">
        <f t="shared" si="2"/>
        <v>0.02</v>
      </c>
      <c r="M14">
        <f t="shared" si="3"/>
        <v>0.02</v>
      </c>
      <c r="N14" s="22">
        <f t="shared" si="4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>
        <v>5602</v>
      </c>
      <c r="B15" t="s">
        <v>47</v>
      </c>
      <c r="C15" t="s">
        <v>58</v>
      </c>
      <c r="D15">
        <v>0.02</v>
      </c>
      <c r="E15">
        <v>0</v>
      </c>
      <c r="F15">
        <f t="shared" si="0"/>
        <v>0.02</v>
      </c>
      <c r="G15">
        <v>0.02</v>
      </c>
      <c r="H15">
        <v>0</v>
      </c>
      <c r="I15">
        <v>0</v>
      </c>
      <c r="J15">
        <v>0</v>
      </c>
      <c r="K15">
        <f t="shared" si="1"/>
        <v>0.02</v>
      </c>
      <c r="L15">
        <f t="shared" si="2"/>
        <v>0.02</v>
      </c>
      <c r="M15">
        <f t="shared" si="3"/>
        <v>0.02</v>
      </c>
      <c r="N15" s="22">
        <f t="shared" si="4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>
        <v>5602010</v>
      </c>
      <c r="B16" t="s">
        <v>47</v>
      </c>
      <c r="C16" t="s">
        <v>59</v>
      </c>
      <c r="D16">
        <v>0.02</v>
      </c>
      <c r="E16">
        <v>0</v>
      </c>
      <c r="F16">
        <f t="shared" si="0"/>
        <v>0.02</v>
      </c>
      <c r="G16">
        <v>0.02</v>
      </c>
      <c r="H16">
        <v>0</v>
      </c>
      <c r="I16">
        <v>0</v>
      </c>
      <c r="J16">
        <v>0</v>
      </c>
      <c r="K16">
        <f t="shared" si="1"/>
        <v>0.02</v>
      </c>
      <c r="L16">
        <f t="shared" si="2"/>
        <v>0.02</v>
      </c>
      <c r="M16">
        <f t="shared" si="3"/>
        <v>0.02</v>
      </c>
      <c r="N16" s="22">
        <f t="shared" si="4"/>
        <v>0</v>
      </c>
      <c r="O16" s="16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>
        <v>57</v>
      </c>
      <c r="B17" t="s">
        <v>47</v>
      </c>
      <c r="C17" t="s">
        <v>60</v>
      </c>
      <c r="D17">
        <v>320</v>
      </c>
      <c r="E17">
        <v>0</v>
      </c>
      <c r="F17">
        <f t="shared" si="0"/>
        <v>320</v>
      </c>
      <c r="G17">
        <v>320</v>
      </c>
      <c r="H17">
        <v>125.37</v>
      </c>
      <c r="I17">
        <v>125.37</v>
      </c>
      <c r="J17">
        <v>125.37</v>
      </c>
      <c r="K17">
        <f t="shared" si="1"/>
        <v>194.63</v>
      </c>
      <c r="L17">
        <f t="shared" si="2"/>
        <v>194.63</v>
      </c>
      <c r="M17">
        <f t="shared" si="3"/>
        <v>194.63</v>
      </c>
      <c r="N17" s="22">
        <f t="shared" si="4"/>
        <v>1.2537</v>
      </c>
      <c r="O17" s="16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>
        <v>5702</v>
      </c>
      <c r="B18" t="s">
        <v>47</v>
      </c>
      <c r="C18" t="s">
        <v>61</v>
      </c>
      <c r="D18">
        <v>320</v>
      </c>
      <c r="E18">
        <v>0</v>
      </c>
      <c r="F18">
        <f t="shared" si="0"/>
        <v>320</v>
      </c>
      <c r="G18">
        <v>320</v>
      </c>
      <c r="H18">
        <v>125.37</v>
      </c>
      <c r="I18">
        <v>125.37</v>
      </c>
      <c r="J18">
        <v>125.37</v>
      </c>
      <c r="K18">
        <f t="shared" si="1"/>
        <v>194.63</v>
      </c>
      <c r="L18">
        <f t="shared" si="2"/>
        <v>194.63</v>
      </c>
      <c r="M18">
        <f t="shared" si="3"/>
        <v>194.63</v>
      </c>
      <c r="N18" s="22">
        <f t="shared" si="4"/>
        <v>1.2537</v>
      </c>
      <c r="O18" s="16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>
        <v>5702010</v>
      </c>
      <c r="B19" t="s">
        <v>47</v>
      </c>
      <c r="C19" t="s">
        <v>62</v>
      </c>
      <c r="D19">
        <v>120</v>
      </c>
      <c r="E19">
        <v>0</v>
      </c>
      <c r="F19">
        <f t="shared" si="0"/>
        <v>120</v>
      </c>
      <c r="G19">
        <v>120</v>
      </c>
      <c r="H19">
        <v>102.42</v>
      </c>
      <c r="I19">
        <v>102.42</v>
      </c>
      <c r="J19">
        <v>102.42</v>
      </c>
      <c r="K19">
        <f t="shared" si="1"/>
        <v>17.579999999999998</v>
      </c>
      <c r="L19">
        <f t="shared" si="2"/>
        <v>17.579999999999998</v>
      </c>
      <c r="M19">
        <f t="shared" si="3"/>
        <v>17.579999999999998</v>
      </c>
      <c r="N19" s="22">
        <f t="shared" si="4"/>
        <v>1.0242</v>
      </c>
      <c r="O19" s="16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>
        <v>5702030</v>
      </c>
      <c r="B20" t="s">
        <v>47</v>
      </c>
      <c r="C20" t="s">
        <v>63</v>
      </c>
      <c r="D20">
        <v>200</v>
      </c>
      <c r="E20">
        <v>0</v>
      </c>
      <c r="F20">
        <f t="shared" si="0"/>
        <v>200</v>
      </c>
      <c r="G20">
        <v>200</v>
      </c>
      <c r="H20">
        <v>22.95</v>
      </c>
      <c r="I20">
        <v>22.95</v>
      </c>
      <c r="J20">
        <v>22.95</v>
      </c>
      <c r="K20">
        <f t="shared" si="1"/>
        <v>177.05</v>
      </c>
      <c r="L20">
        <f t="shared" si="2"/>
        <v>177.05</v>
      </c>
      <c r="M20">
        <f t="shared" si="3"/>
        <v>177.05</v>
      </c>
      <c r="N20" s="22">
        <f t="shared" si="4"/>
        <v>0.2294999999999999</v>
      </c>
      <c r="O20" s="16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0">
        <v>58</v>
      </c>
      <c r="B21" s="20" t="s">
        <v>47</v>
      </c>
      <c r="C21" s="20" t="s">
        <v>64</v>
      </c>
      <c r="D21" s="20">
        <v>9028.1200000000008</v>
      </c>
      <c r="E21" s="20">
        <v>0</v>
      </c>
      <c r="F21">
        <f t="shared" si="0"/>
        <v>9028.1200000000008</v>
      </c>
      <c r="G21" s="20">
        <v>9028.1200000000008</v>
      </c>
      <c r="H21" s="20">
        <v>2072.1999999999998</v>
      </c>
      <c r="I21" s="20">
        <v>2072.1999999999998</v>
      </c>
      <c r="J21" s="20">
        <v>2072.1999999999998</v>
      </c>
      <c r="K21">
        <f t="shared" si="1"/>
        <v>6955.920000000001</v>
      </c>
      <c r="L21">
        <f t="shared" si="2"/>
        <v>6955.920000000001</v>
      </c>
      <c r="M21">
        <f t="shared" si="3"/>
        <v>6955.920000000001</v>
      </c>
      <c r="N21" s="22">
        <f t="shared" si="4"/>
        <v>20.721999999999998</v>
      </c>
      <c r="O21" s="16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>
        <v>5801</v>
      </c>
      <c r="B22" t="s">
        <v>47</v>
      </c>
      <c r="C22" t="s">
        <v>65</v>
      </c>
      <c r="D22">
        <v>9028.1200000000008</v>
      </c>
      <c r="E22">
        <v>0</v>
      </c>
      <c r="F22">
        <f t="shared" si="0"/>
        <v>9028.1200000000008</v>
      </c>
      <c r="G22">
        <f>+D22+E22</f>
        <v>9028.1200000000008</v>
      </c>
      <c r="H22">
        <v>2072.1999999999998</v>
      </c>
      <c r="I22">
        <v>2072.1999999999998</v>
      </c>
      <c r="J22">
        <v>2072.1999999999998</v>
      </c>
      <c r="K22">
        <f>+F22-H22</f>
        <v>6955.920000000001</v>
      </c>
      <c r="L22">
        <f t="shared" si="2"/>
        <v>6955.920000000001</v>
      </c>
      <c r="M22">
        <f t="shared" si="3"/>
        <v>6955.920000000001</v>
      </c>
      <c r="N22" s="22">
        <f t="shared" si="4"/>
        <v>20.721999999999998</v>
      </c>
      <c r="O22" s="16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>
        <v>5801010</v>
      </c>
      <c r="B23" t="s">
        <v>47</v>
      </c>
      <c r="C23" t="s">
        <v>66</v>
      </c>
      <c r="D23" s="21">
        <v>1289.8</v>
      </c>
      <c r="E23">
        <v>0</v>
      </c>
      <c r="F23">
        <f t="shared" si="0"/>
        <v>1289.8</v>
      </c>
      <c r="G23">
        <f t="shared" ref="G23:G84" si="5">+D23+E23</f>
        <v>1289.8</v>
      </c>
      <c r="H23">
        <v>117.39</v>
      </c>
      <c r="I23">
        <v>117.39</v>
      </c>
      <c r="J23">
        <v>117.39</v>
      </c>
      <c r="K23">
        <f t="shared" si="1"/>
        <v>1172.4099999999999</v>
      </c>
      <c r="L23">
        <f t="shared" si="2"/>
        <v>1172.4099999999999</v>
      </c>
      <c r="M23">
        <f t="shared" si="3"/>
        <v>1172.4099999999999</v>
      </c>
      <c r="N23" s="22">
        <f t="shared" si="4"/>
        <v>1.1739000000000011</v>
      </c>
      <c r="O23" s="16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>
        <v>5801040</v>
      </c>
      <c r="B24" t="s">
        <v>47</v>
      </c>
      <c r="C24" t="s">
        <v>67</v>
      </c>
      <c r="D24">
        <v>7738.32</v>
      </c>
      <c r="E24">
        <v>0</v>
      </c>
      <c r="F24">
        <f t="shared" si="0"/>
        <v>7738.32</v>
      </c>
      <c r="G24">
        <f t="shared" si="5"/>
        <v>7738.32</v>
      </c>
      <c r="H24">
        <v>1954.81</v>
      </c>
      <c r="I24">
        <v>1954.81</v>
      </c>
      <c r="J24">
        <v>1954.81</v>
      </c>
      <c r="K24">
        <f t="shared" si="1"/>
        <v>5783.51</v>
      </c>
      <c r="L24">
        <f t="shared" si="2"/>
        <v>5783.51</v>
      </c>
      <c r="M24">
        <f t="shared" si="3"/>
        <v>5783.51</v>
      </c>
      <c r="N24" s="22">
        <f t="shared" si="4"/>
        <v>19.548099999999994</v>
      </c>
      <c r="O24" s="16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>
        <v>7</v>
      </c>
      <c r="B25" t="s">
        <v>68</v>
      </c>
      <c r="C25" t="s">
        <v>68</v>
      </c>
      <c r="D25">
        <v>317767.38</v>
      </c>
      <c r="E25">
        <v>27300</v>
      </c>
      <c r="F25">
        <f t="shared" si="0"/>
        <v>345067.38</v>
      </c>
      <c r="G25">
        <f t="shared" si="5"/>
        <v>345067.38</v>
      </c>
      <c r="H25">
        <v>64149.08</v>
      </c>
      <c r="I25">
        <v>64149.08</v>
      </c>
      <c r="J25">
        <v>64149.08</v>
      </c>
      <c r="K25">
        <f t="shared" si="1"/>
        <v>280918.3</v>
      </c>
      <c r="L25">
        <f t="shared" si="2"/>
        <v>280918.3</v>
      </c>
      <c r="M25">
        <f t="shared" si="3"/>
        <v>280918.3</v>
      </c>
      <c r="N25" s="22">
        <f t="shared" si="4"/>
        <v>641.49080000000015</v>
      </c>
      <c r="O25" s="16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>
        <v>71</v>
      </c>
      <c r="B26" t="s">
        <v>69</v>
      </c>
      <c r="C26" t="s">
        <v>69</v>
      </c>
      <c r="D26">
        <v>88871.58</v>
      </c>
      <c r="E26">
        <v>0</v>
      </c>
      <c r="F26">
        <f t="shared" si="0"/>
        <v>88871.58</v>
      </c>
      <c r="G26">
        <f t="shared" si="5"/>
        <v>88871.58</v>
      </c>
      <c r="H26">
        <v>12465.94</v>
      </c>
      <c r="I26">
        <v>12465.94</v>
      </c>
      <c r="J26">
        <v>12465.94</v>
      </c>
      <c r="K26">
        <f t="shared" si="1"/>
        <v>76405.64</v>
      </c>
      <c r="L26">
        <f t="shared" si="2"/>
        <v>76405.64</v>
      </c>
      <c r="M26">
        <f t="shared" si="3"/>
        <v>76405.64</v>
      </c>
      <c r="N26" s="22">
        <f t="shared" si="4"/>
        <v>124.65940000000002</v>
      </c>
      <c r="O26" s="16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>
        <v>7101</v>
      </c>
      <c r="B27" t="s">
        <v>70</v>
      </c>
      <c r="C27" t="s">
        <v>48</v>
      </c>
      <c r="D27">
        <v>7200</v>
      </c>
      <c r="E27">
        <v>0</v>
      </c>
      <c r="F27">
        <f t="shared" si="0"/>
        <v>7200</v>
      </c>
      <c r="G27">
        <f t="shared" si="5"/>
        <v>7200</v>
      </c>
      <c r="H27">
        <v>1200</v>
      </c>
      <c r="I27">
        <v>1200</v>
      </c>
      <c r="J27">
        <v>1200</v>
      </c>
      <c r="K27">
        <f t="shared" si="1"/>
        <v>6000</v>
      </c>
      <c r="L27">
        <f t="shared" si="2"/>
        <v>6000</v>
      </c>
      <c r="M27">
        <f t="shared" si="3"/>
        <v>6000</v>
      </c>
      <c r="N27" s="22">
        <f t="shared" si="4"/>
        <v>12</v>
      </c>
      <c r="O27" s="16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>
        <v>7101050</v>
      </c>
      <c r="B28" t="s">
        <v>70</v>
      </c>
      <c r="C28" t="s">
        <v>49</v>
      </c>
      <c r="D28">
        <v>7200</v>
      </c>
      <c r="E28">
        <v>0</v>
      </c>
      <c r="F28">
        <f t="shared" si="0"/>
        <v>7200</v>
      </c>
      <c r="G28">
        <f t="shared" si="5"/>
        <v>7200</v>
      </c>
      <c r="H28">
        <v>1200</v>
      </c>
      <c r="I28">
        <v>1200</v>
      </c>
      <c r="J28">
        <v>1200</v>
      </c>
      <c r="K28">
        <f t="shared" si="1"/>
        <v>6000</v>
      </c>
      <c r="L28">
        <f t="shared" si="2"/>
        <v>6000</v>
      </c>
      <c r="M28">
        <f t="shared" si="3"/>
        <v>6000</v>
      </c>
      <c r="N28" s="22">
        <f t="shared" si="4"/>
        <v>12</v>
      </c>
      <c r="O28" s="16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>
        <v>7102</v>
      </c>
      <c r="B29" t="s">
        <v>70</v>
      </c>
      <c r="C29" t="s">
        <v>50</v>
      </c>
      <c r="D29">
        <v>1070</v>
      </c>
      <c r="E29">
        <v>0</v>
      </c>
      <c r="F29">
        <f t="shared" si="0"/>
        <v>1070</v>
      </c>
      <c r="G29">
        <f t="shared" si="5"/>
        <v>1070</v>
      </c>
      <c r="H29">
        <v>470</v>
      </c>
      <c r="I29">
        <v>470</v>
      </c>
      <c r="J29">
        <v>470</v>
      </c>
      <c r="K29">
        <f t="shared" si="1"/>
        <v>600</v>
      </c>
      <c r="L29">
        <f t="shared" si="2"/>
        <v>600</v>
      </c>
      <c r="M29">
        <f t="shared" si="3"/>
        <v>600</v>
      </c>
      <c r="N29" s="22">
        <f t="shared" si="4"/>
        <v>4.7</v>
      </c>
      <c r="O29" s="16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>
        <v>7102030</v>
      </c>
      <c r="B30" t="s">
        <v>70</v>
      </c>
      <c r="C30" t="s">
        <v>51</v>
      </c>
      <c r="D30">
        <v>600</v>
      </c>
      <c r="E30">
        <v>0</v>
      </c>
      <c r="F30">
        <f t="shared" si="0"/>
        <v>600</v>
      </c>
      <c r="G30">
        <f t="shared" si="5"/>
        <v>600</v>
      </c>
      <c r="H30">
        <v>0</v>
      </c>
      <c r="I30">
        <v>0</v>
      </c>
      <c r="J30">
        <v>0</v>
      </c>
      <c r="K30">
        <f t="shared" si="1"/>
        <v>600</v>
      </c>
      <c r="L30">
        <f t="shared" si="2"/>
        <v>600</v>
      </c>
      <c r="M30">
        <f t="shared" si="3"/>
        <v>600</v>
      </c>
      <c r="N30" s="22">
        <f t="shared" si="4"/>
        <v>0</v>
      </c>
      <c r="O30" s="16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>
        <v>7102040</v>
      </c>
      <c r="B31" t="s">
        <v>70</v>
      </c>
      <c r="C31" t="s">
        <v>52</v>
      </c>
      <c r="D31">
        <v>470</v>
      </c>
      <c r="E31">
        <v>0</v>
      </c>
      <c r="F31">
        <f t="shared" si="0"/>
        <v>470</v>
      </c>
      <c r="G31">
        <f t="shared" si="5"/>
        <v>470</v>
      </c>
      <c r="H31">
        <v>470</v>
      </c>
      <c r="I31">
        <v>470</v>
      </c>
      <c r="J31">
        <v>470</v>
      </c>
      <c r="K31">
        <f t="shared" si="1"/>
        <v>0</v>
      </c>
      <c r="L31">
        <f t="shared" si="2"/>
        <v>0</v>
      </c>
      <c r="M31">
        <f t="shared" si="3"/>
        <v>0</v>
      </c>
      <c r="N31" s="22">
        <f t="shared" si="4"/>
        <v>4.7</v>
      </c>
      <c r="O31" s="16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>
        <v>7105</v>
      </c>
      <c r="B32" t="s">
        <v>70</v>
      </c>
      <c r="C32" t="s">
        <v>53</v>
      </c>
      <c r="D32">
        <v>79127.02</v>
      </c>
      <c r="E32">
        <v>0</v>
      </c>
      <c r="F32">
        <f t="shared" si="0"/>
        <v>79127.02</v>
      </c>
      <c r="G32">
        <f t="shared" si="5"/>
        <v>79127.02</v>
      </c>
      <c r="H32">
        <v>10556.18</v>
      </c>
      <c r="I32">
        <v>10556.18</v>
      </c>
      <c r="J32">
        <v>10556.18</v>
      </c>
      <c r="K32">
        <f t="shared" si="1"/>
        <v>68570.84</v>
      </c>
      <c r="L32">
        <f t="shared" si="2"/>
        <v>68570.84</v>
      </c>
      <c r="M32">
        <f t="shared" si="3"/>
        <v>68570.84</v>
      </c>
      <c r="N32" s="22">
        <f t="shared" si="4"/>
        <v>105.56180000000008</v>
      </c>
      <c r="O32" s="16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>
        <v>7105100</v>
      </c>
      <c r="B33" t="s">
        <v>70</v>
      </c>
      <c r="C33" t="s">
        <v>71</v>
      </c>
      <c r="D33">
        <v>79127.02</v>
      </c>
      <c r="E33">
        <v>0</v>
      </c>
      <c r="F33">
        <f t="shared" si="0"/>
        <v>79127.02</v>
      </c>
      <c r="G33">
        <f t="shared" si="5"/>
        <v>79127.02</v>
      </c>
      <c r="H33">
        <v>10556.18</v>
      </c>
      <c r="I33">
        <v>10556.18</v>
      </c>
      <c r="J33">
        <v>10556.18</v>
      </c>
      <c r="K33">
        <f t="shared" si="1"/>
        <v>68570.84</v>
      </c>
      <c r="L33">
        <f t="shared" si="2"/>
        <v>68570.84</v>
      </c>
      <c r="M33">
        <f t="shared" si="3"/>
        <v>68570.84</v>
      </c>
      <c r="N33" s="22">
        <f t="shared" si="4"/>
        <v>105.56180000000008</v>
      </c>
      <c r="O33" s="16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>
        <v>7106</v>
      </c>
      <c r="B34" t="s">
        <v>70</v>
      </c>
      <c r="C34" t="s">
        <v>54</v>
      </c>
      <c r="D34">
        <v>1474.56</v>
      </c>
      <c r="E34">
        <v>0</v>
      </c>
      <c r="F34">
        <f t="shared" si="0"/>
        <v>1474.56</v>
      </c>
      <c r="G34">
        <f t="shared" si="5"/>
        <v>1474.56</v>
      </c>
      <c r="H34">
        <v>239.76</v>
      </c>
      <c r="I34">
        <v>239.76</v>
      </c>
      <c r="J34">
        <v>239.76</v>
      </c>
      <c r="K34">
        <f t="shared" si="1"/>
        <v>1234.8</v>
      </c>
      <c r="L34">
        <f t="shared" si="2"/>
        <v>1234.8</v>
      </c>
      <c r="M34">
        <f t="shared" si="3"/>
        <v>1234.8</v>
      </c>
      <c r="N34" s="22">
        <f t="shared" si="4"/>
        <v>2.3975999999999997</v>
      </c>
      <c r="O34" s="16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>
        <v>7106010</v>
      </c>
      <c r="B35" t="s">
        <v>70</v>
      </c>
      <c r="C35" t="s">
        <v>55</v>
      </c>
      <c r="D35">
        <v>874.8</v>
      </c>
      <c r="E35">
        <v>0</v>
      </c>
      <c r="F35">
        <f t="shared" si="0"/>
        <v>874.8</v>
      </c>
      <c r="G35">
        <f t="shared" si="5"/>
        <v>874.8</v>
      </c>
      <c r="H35">
        <v>139.80000000000001</v>
      </c>
      <c r="I35">
        <v>139.80000000000001</v>
      </c>
      <c r="J35">
        <v>139.80000000000001</v>
      </c>
      <c r="K35">
        <f t="shared" si="1"/>
        <v>735</v>
      </c>
      <c r="L35">
        <f t="shared" si="2"/>
        <v>735</v>
      </c>
      <c r="M35">
        <f t="shared" si="3"/>
        <v>735</v>
      </c>
      <c r="N35" s="22">
        <f t="shared" si="4"/>
        <v>1.3979999999999995</v>
      </c>
      <c r="O35" s="16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>
        <v>7106020</v>
      </c>
      <c r="B36" t="s">
        <v>70</v>
      </c>
      <c r="C36" t="s">
        <v>56</v>
      </c>
      <c r="D36">
        <v>599.76</v>
      </c>
      <c r="E36">
        <v>0</v>
      </c>
      <c r="F36">
        <f t="shared" si="0"/>
        <v>599.76</v>
      </c>
      <c r="G36">
        <f t="shared" si="5"/>
        <v>599.76</v>
      </c>
      <c r="H36">
        <v>99.96</v>
      </c>
      <c r="I36">
        <v>99.96</v>
      </c>
      <c r="J36">
        <v>99.96</v>
      </c>
      <c r="K36">
        <f t="shared" si="1"/>
        <v>499.8</v>
      </c>
      <c r="L36">
        <f t="shared" si="2"/>
        <v>499.8</v>
      </c>
      <c r="M36">
        <f t="shared" si="3"/>
        <v>499.8</v>
      </c>
      <c r="N36" s="22">
        <f t="shared" si="4"/>
        <v>0.99959999999999982</v>
      </c>
      <c r="O36" s="16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>
        <v>73</v>
      </c>
      <c r="B37" t="s">
        <v>70</v>
      </c>
      <c r="C37" t="s">
        <v>72</v>
      </c>
      <c r="D37">
        <v>152154.82</v>
      </c>
      <c r="E37">
        <v>8500</v>
      </c>
      <c r="F37">
        <f t="shared" si="0"/>
        <v>160654.82</v>
      </c>
      <c r="G37">
        <f t="shared" si="5"/>
        <v>160654.82</v>
      </c>
      <c r="H37">
        <v>39232.449999999997</v>
      </c>
      <c r="I37">
        <v>39232.449999999997</v>
      </c>
      <c r="J37">
        <v>39232.449999999997</v>
      </c>
      <c r="K37">
        <f t="shared" si="1"/>
        <v>121422.37000000001</v>
      </c>
      <c r="L37">
        <f t="shared" si="2"/>
        <v>121422.37000000001</v>
      </c>
      <c r="M37">
        <f t="shared" si="3"/>
        <v>121422.37000000001</v>
      </c>
      <c r="N37" s="22">
        <f t="shared" si="4"/>
        <v>392.32449999999994</v>
      </c>
      <c r="O37" s="1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>
        <v>7301</v>
      </c>
      <c r="B38" t="s">
        <v>70</v>
      </c>
      <c r="C38" t="s">
        <v>73</v>
      </c>
      <c r="D38">
        <v>3600</v>
      </c>
      <c r="E38">
        <v>0</v>
      </c>
      <c r="F38">
        <f t="shared" si="0"/>
        <v>3600</v>
      </c>
      <c r="G38">
        <f t="shared" si="5"/>
        <v>3600</v>
      </c>
      <c r="H38">
        <v>370.43</v>
      </c>
      <c r="I38">
        <v>370.43</v>
      </c>
      <c r="J38">
        <v>370.43</v>
      </c>
      <c r="K38">
        <f t="shared" si="1"/>
        <v>3229.57</v>
      </c>
      <c r="L38">
        <f t="shared" si="2"/>
        <v>3229.57</v>
      </c>
      <c r="M38">
        <f t="shared" si="3"/>
        <v>3229.57</v>
      </c>
      <c r="N38" s="22">
        <f t="shared" si="4"/>
        <v>3.7042999999999981</v>
      </c>
      <c r="O38" s="1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>
        <v>7301010</v>
      </c>
      <c r="B39" t="s">
        <v>70</v>
      </c>
      <c r="C39" t="s">
        <v>74</v>
      </c>
      <c r="D39">
        <v>1500</v>
      </c>
      <c r="E39">
        <v>0</v>
      </c>
      <c r="F39">
        <f t="shared" si="0"/>
        <v>1500</v>
      </c>
      <c r="G39">
        <f t="shared" si="5"/>
        <v>1500</v>
      </c>
      <c r="H39">
        <v>54.07</v>
      </c>
      <c r="I39">
        <v>54.07</v>
      </c>
      <c r="J39">
        <v>54.07</v>
      </c>
      <c r="K39">
        <f t="shared" si="1"/>
        <v>1445.93</v>
      </c>
      <c r="L39">
        <f t="shared" si="2"/>
        <v>1445.93</v>
      </c>
      <c r="M39">
        <f t="shared" si="3"/>
        <v>1445.93</v>
      </c>
      <c r="N39" s="22">
        <f t="shared" si="4"/>
        <v>0.5406999999999994</v>
      </c>
      <c r="O39" s="16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>
        <v>7301040</v>
      </c>
      <c r="B40" t="s">
        <v>70</v>
      </c>
      <c r="C40" t="s">
        <v>75</v>
      </c>
      <c r="D40">
        <v>600</v>
      </c>
      <c r="E40">
        <v>0</v>
      </c>
      <c r="F40">
        <f t="shared" si="0"/>
        <v>600</v>
      </c>
      <c r="G40">
        <f t="shared" si="5"/>
        <v>600</v>
      </c>
      <c r="H40">
        <v>22.79</v>
      </c>
      <c r="I40">
        <v>22.79</v>
      </c>
      <c r="J40">
        <v>22.79</v>
      </c>
      <c r="K40">
        <f t="shared" si="1"/>
        <v>577.21</v>
      </c>
      <c r="L40">
        <f t="shared" si="2"/>
        <v>577.21</v>
      </c>
      <c r="M40">
        <f t="shared" si="3"/>
        <v>577.21</v>
      </c>
      <c r="N40" s="22">
        <f t="shared" si="4"/>
        <v>0.22789999999999963</v>
      </c>
      <c r="O40" s="16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20">
        <v>7301050</v>
      </c>
      <c r="B41" s="20" t="s">
        <v>70</v>
      </c>
      <c r="C41" s="20" t="s">
        <v>76</v>
      </c>
      <c r="D41" s="20">
        <v>1500</v>
      </c>
      <c r="E41" s="20">
        <v>0</v>
      </c>
      <c r="F41">
        <f t="shared" si="0"/>
        <v>1500</v>
      </c>
      <c r="G41">
        <f t="shared" si="5"/>
        <v>1500</v>
      </c>
      <c r="H41" s="20">
        <v>293.57</v>
      </c>
      <c r="I41" s="20">
        <v>293.57</v>
      </c>
      <c r="J41" s="20">
        <v>293.57</v>
      </c>
      <c r="K41" s="20">
        <f t="shared" si="1"/>
        <v>1206.43</v>
      </c>
      <c r="L41" s="20">
        <f t="shared" si="2"/>
        <v>1206.43</v>
      </c>
      <c r="M41" s="20">
        <f t="shared" si="3"/>
        <v>1206.43</v>
      </c>
      <c r="N41" s="23">
        <f t="shared" si="4"/>
        <v>2.9356999999999993</v>
      </c>
      <c r="O41" s="16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>
        <v>7302</v>
      </c>
      <c r="B42" t="s">
        <v>70</v>
      </c>
      <c r="C42" t="s">
        <v>77</v>
      </c>
      <c r="D42">
        <v>44881.4</v>
      </c>
      <c r="E42">
        <v>2500</v>
      </c>
      <c r="F42">
        <f t="shared" si="0"/>
        <v>47381.4</v>
      </c>
      <c r="G42">
        <f t="shared" si="5"/>
        <v>47381.4</v>
      </c>
      <c r="H42">
        <v>2197.4</v>
      </c>
      <c r="I42">
        <v>2197.4</v>
      </c>
      <c r="J42">
        <v>2197.4</v>
      </c>
      <c r="K42">
        <f t="shared" si="1"/>
        <v>45184</v>
      </c>
      <c r="L42">
        <f t="shared" si="2"/>
        <v>45184</v>
      </c>
      <c r="M42">
        <f t="shared" si="3"/>
        <v>45184</v>
      </c>
      <c r="N42" s="22">
        <f t="shared" si="4"/>
        <v>21.974000000000014</v>
      </c>
      <c r="O42" s="16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>
        <v>7302050</v>
      </c>
      <c r="B43" t="s">
        <v>70</v>
      </c>
      <c r="C43" t="s">
        <v>78</v>
      </c>
      <c r="D43">
        <v>31000</v>
      </c>
      <c r="E43">
        <v>2500</v>
      </c>
      <c r="F43">
        <f t="shared" si="0"/>
        <v>33500</v>
      </c>
      <c r="G43">
        <f t="shared" si="5"/>
        <v>33500</v>
      </c>
      <c r="H43">
        <v>0</v>
      </c>
      <c r="I43">
        <v>0</v>
      </c>
      <c r="J43">
        <v>0</v>
      </c>
      <c r="K43">
        <f t="shared" si="1"/>
        <v>33500</v>
      </c>
      <c r="L43">
        <f t="shared" si="2"/>
        <v>33500</v>
      </c>
      <c r="M43">
        <f t="shared" si="3"/>
        <v>33500</v>
      </c>
      <c r="N43" s="22">
        <f t="shared" si="4"/>
        <v>0</v>
      </c>
      <c r="O43" s="16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>
        <v>7302090</v>
      </c>
      <c r="B44" t="s">
        <v>70</v>
      </c>
      <c r="C44" t="s">
        <v>79</v>
      </c>
      <c r="D44">
        <v>11484.4</v>
      </c>
      <c r="E44">
        <v>0</v>
      </c>
      <c r="F44">
        <f t="shared" si="0"/>
        <v>11484.4</v>
      </c>
      <c r="G44">
        <f t="shared" si="5"/>
        <v>11484.4</v>
      </c>
      <c r="H44">
        <v>2197.4</v>
      </c>
      <c r="I44">
        <v>2197.4</v>
      </c>
      <c r="J44">
        <v>2197.4</v>
      </c>
      <c r="K44">
        <f t="shared" si="1"/>
        <v>9287</v>
      </c>
      <c r="L44">
        <f t="shared" si="2"/>
        <v>9287</v>
      </c>
      <c r="M44">
        <f t="shared" si="3"/>
        <v>9287</v>
      </c>
      <c r="N44" s="22">
        <f t="shared" si="4"/>
        <v>21.973999999999997</v>
      </c>
      <c r="O44" s="16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>
        <v>7302490</v>
      </c>
      <c r="B45" t="s">
        <v>70</v>
      </c>
      <c r="C45" t="s">
        <v>114</v>
      </c>
      <c r="D45">
        <v>2397</v>
      </c>
      <c r="E45">
        <v>0</v>
      </c>
      <c r="F45">
        <f t="shared" si="0"/>
        <v>2397</v>
      </c>
      <c r="G45">
        <f t="shared" si="5"/>
        <v>2397</v>
      </c>
      <c r="H45">
        <v>0</v>
      </c>
      <c r="I45">
        <v>0</v>
      </c>
      <c r="J45">
        <v>0</v>
      </c>
      <c r="K45">
        <f t="shared" si="1"/>
        <v>2397</v>
      </c>
      <c r="L45">
        <f t="shared" si="2"/>
        <v>2397</v>
      </c>
      <c r="M45">
        <f t="shared" si="3"/>
        <v>2397</v>
      </c>
      <c r="N45" s="22">
        <f t="shared" si="4"/>
        <v>0</v>
      </c>
      <c r="O45" s="16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>
        <v>7304</v>
      </c>
      <c r="B46" t="s">
        <v>70</v>
      </c>
      <c r="C46" t="s">
        <v>80</v>
      </c>
      <c r="D46">
        <v>31291.47</v>
      </c>
      <c r="E46">
        <v>0</v>
      </c>
      <c r="F46">
        <f t="shared" si="0"/>
        <v>31291.47</v>
      </c>
      <c r="G46">
        <f t="shared" si="5"/>
        <v>31291.47</v>
      </c>
      <c r="H46">
        <v>29791.47</v>
      </c>
      <c r="I46">
        <v>29791.47</v>
      </c>
      <c r="J46">
        <v>29791.47</v>
      </c>
      <c r="K46">
        <f t="shared" si="1"/>
        <v>1500</v>
      </c>
      <c r="L46">
        <f t="shared" si="2"/>
        <v>1500</v>
      </c>
      <c r="M46">
        <f t="shared" si="3"/>
        <v>1500</v>
      </c>
      <c r="N46" s="22">
        <f t="shared" si="4"/>
        <v>297.91470000000004</v>
      </c>
      <c r="O46" s="16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>
        <v>7304020</v>
      </c>
      <c r="B47" t="s">
        <v>70</v>
      </c>
      <c r="C47" t="s">
        <v>81</v>
      </c>
      <c r="D47">
        <v>29791.47</v>
      </c>
      <c r="E47">
        <v>0</v>
      </c>
      <c r="F47">
        <f t="shared" si="0"/>
        <v>29791.47</v>
      </c>
      <c r="G47">
        <f t="shared" si="5"/>
        <v>29791.47</v>
      </c>
      <c r="H47">
        <v>29791.47</v>
      </c>
      <c r="I47">
        <v>29791.47</v>
      </c>
      <c r="J47">
        <v>29791.47</v>
      </c>
      <c r="K47">
        <f t="shared" si="1"/>
        <v>0</v>
      </c>
      <c r="L47">
        <f t="shared" si="2"/>
        <v>0</v>
      </c>
      <c r="M47">
        <f t="shared" si="3"/>
        <v>0</v>
      </c>
      <c r="N47" s="22">
        <f t="shared" si="4"/>
        <v>297.91470000000004</v>
      </c>
      <c r="O47" s="16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>
        <v>7304040</v>
      </c>
      <c r="B48" t="s">
        <v>70</v>
      </c>
      <c r="C48" t="s">
        <v>82</v>
      </c>
      <c r="D48">
        <v>1500</v>
      </c>
      <c r="E48">
        <v>0</v>
      </c>
      <c r="F48">
        <f t="shared" si="0"/>
        <v>1500</v>
      </c>
      <c r="G48">
        <f t="shared" si="5"/>
        <v>1500</v>
      </c>
      <c r="H48">
        <v>0</v>
      </c>
      <c r="I48">
        <v>0</v>
      </c>
      <c r="J48">
        <v>0</v>
      </c>
      <c r="K48">
        <f t="shared" si="1"/>
        <v>1500</v>
      </c>
      <c r="L48">
        <f t="shared" si="2"/>
        <v>1500</v>
      </c>
      <c r="M48">
        <f t="shared" si="3"/>
        <v>1500</v>
      </c>
      <c r="N48" s="22">
        <f t="shared" si="4"/>
        <v>0</v>
      </c>
      <c r="O48" s="16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>
        <v>7306</v>
      </c>
      <c r="B49" t="s">
        <v>70</v>
      </c>
      <c r="C49" t="s">
        <v>83</v>
      </c>
      <c r="D49">
        <v>1000</v>
      </c>
      <c r="E49">
        <v>0</v>
      </c>
      <c r="F49">
        <f t="shared" si="0"/>
        <v>1000</v>
      </c>
      <c r="G49">
        <f t="shared" si="5"/>
        <v>1000</v>
      </c>
      <c r="H49">
        <v>0</v>
      </c>
      <c r="I49">
        <v>0</v>
      </c>
      <c r="J49">
        <v>0</v>
      </c>
      <c r="K49">
        <f t="shared" si="1"/>
        <v>1000</v>
      </c>
      <c r="L49">
        <f t="shared" si="2"/>
        <v>1000</v>
      </c>
      <c r="M49">
        <f t="shared" si="3"/>
        <v>1000</v>
      </c>
      <c r="N49" s="22">
        <f t="shared" si="4"/>
        <v>0</v>
      </c>
      <c r="O49" s="16"/>
      <c r="P49" s="15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>
        <v>7306120</v>
      </c>
      <c r="B50" t="s">
        <v>70</v>
      </c>
      <c r="C50" t="s">
        <v>84</v>
      </c>
      <c r="D50">
        <v>1000</v>
      </c>
      <c r="E50">
        <v>0</v>
      </c>
      <c r="F50">
        <f t="shared" si="0"/>
        <v>1000</v>
      </c>
      <c r="G50">
        <f t="shared" si="5"/>
        <v>1000</v>
      </c>
      <c r="H50">
        <v>0</v>
      </c>
      <c r="I50">
        <v>0</v>
      </c>
      <c r="J50">
        <v>0</v>
      </c>
      <c r="K50">
        <f t="shared" si="1"/>
        <v>1000</v>
      </c>
      <c r="L50">
        <f t="shared" si="2"/>
        <v>1000</v>
      </c>
      <c r="M50">
        <f t="shared" si="3"/>
        <v>1000</v>
      </c>
      <c r="N50" s="22">
        <f t="shared" si="4"/>
        <v>0</v>
      </c>
      <c r="O50" s="16"/>
      <c r="P50" s="15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>
        <v>7307</v>
      </c>
      <c r="B51" t="s">
        <v>70</v>
      </c>
      <c r="C51" t="s">
        <v>115</v>
      </c>
      <c r="D51">
        <v>1500</v>
      </c>
      <c r="E51">
        <v>0</v>
      </c>
      <c r="F51">
        <f t="shared" si="0"/>
        <v>1500</v>
      </c>
      <c r="G51">
        <f t="shared" si="5"/>
        <v>1500</v>
      </c>
      <c r="H51">
        <v>0</v>
      </c>
      <c r="I51">
        <v>0</v>
      </c>
      <c r="J51">
        <v>0</v>
      </c>
      <c r="K51">
        <f t="shared" si="1"/>
        <v>1500</v>
      </c>
      <c r="L51">
        <f t="shared" si="2"/>
        <v>1500</v>
      </c>
      <c r="M51">
        <f t="shared" si="3"/>
        <v>1500</v>
      </c>
      <c r="N51" s="22">
        <f t="shared" si="4"/>
        <v>0</v>
      </c>
      <c r="O51" s="16"/>
      <c r="P51" s="15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>
        <v>7307020</v>
      </c>
      <c r="B52" t="s">
        <v>70</v>
      </c>
      <c r="C52" t="s">
        <v>116</v>
      </c>
      <c r="D52">
        <v>1500</v>
      </c>
      <c r="E52">
        <v>0</v>
      </c>
      <c r="F52">
        <f t="shared" si="0"/>
        <v>1500</v>
      </c>
      <c r="G52">
        <f t="shared" si="5"/>
        <v>1500</v>
      </c>
      <c r="H52">
        <v>0</v>
      </c>
      <c r="I52">
        <v>0</v>
      </c>
      <c r="J52">
        <v>0</v>
      </c>
      <c r="K52">
        <f t="shared" si="1"/>
        <v>1500</v>
      </c>
      <c r="L52">
        <f t="shared" si="2"/>
        <v>1500</v>
      </c>
      <c r="M52">
        <f t="shared" si="3"/>
        <v>1500</v>
      </c>
      <c r="N52" s="22">
        <f t="shared" si="4"/>
        <v>0</v>
      </c>
      <c r="O52" s="16"/>
      <c r="P52" s="15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>
        <v>7308</v>
      </c>
      <c r="B53" t="s">
        <v>70</v>
      </c>
      <c r="C53" t="s">
        <v>85</v>
      </c>
      <c r="D53">
        <v>69881.95</v>
      </c>
      <c r="E53">
        <v>6000</v>
      </c>
      <c r="F53">
        <f t="shared" si="0"/>
        <v>75881.95</v>
      </c>
      <c r="G53">
        <f t="shared" si="5"/>
        <v>75881.95</v>
      </c>
      <c r="H53">
        <v>6873.15</v>
      </c>
      <c r="I53">
        <v>6873.15</v>
      </c>
      <c r="J53">
        <v>6873.15</v>
      </c>
      <c r="K53">
        <f t="shared" si="1"/>
        <v>69008.800000000003</v>
      </c>
      <c r="L53">
        <f t="shared" si="2"/>
        <v>69008.800000000003</v>
      </c>
      <c r="M53">
        <f t="shared" si="3"/>
        <v>69008.800000000003</v>
      </c>
      <c r="N53" s="22">
        <f t="shared" si="4"/>
        <v>68.73149999999994</v>
      </c>
      <c r="O53" s="16"/>
      <c r="P53" s="15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>
        <v>7308010</v>
      </c>
      <c r="B54" t="s">
        <v>70</v>
      </c>
      <c r="C54" t="s">
        <v>86</v>
      </c>
      <c r="D54">
        <v>64787.27</v>
      </c>
      <c r="E54">
        <v>0</v>
      </c>
      <c r="F54">
        <f t="shared" si="0"/>
        <v>64787.27</v>
      </c>
      <c r="G54">
        <f t="shared" si="5"/>
        <v>64787.27</v>
      </c>
      <c r="H54">
        <v>6446.16</v>
      </c>
      <c r="I54">
        <v>6446.16</v>
      </c>
      <c r="J54">
        <v>6446.16</v>
      </c>
      <c r="K54">
        <f t="shared" si="1"/>
        <v>58341.11</v>
      </c>
      <c r="L54">
        <f t="shared" si="2"/>
        <v>58341.11</v>
      </c>
      <c r="M54">
        <f t="shared" si="3"/>
        <v>58341.11</v>
      </c>
      <c r="N54" s="22">
        <f t="shared" si="4"/>
        <v>64.461599999999962</v>
      </c>
      <c r="O54" s="16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>
        <v>7308020</v>
      </c>
      <c r="B55" t="s">
        <v>70</v>
      </c>
      <c r="C55" t="s">
        <v>87</v>
      </c>
      <c r="D55">
        <v>580</v>
      </c>
      <c r="E55">
        <v>0</v>
      </c>
      <c r="F55">
        <f t="shared" si="0"/>
        <v>580</v>
      </c>
      <c r="G55">
        <f t="shared" si="5"/>
        <v>580</v>
      </c>
      <c r="H55">
        <v>0</v>
      </c>
      <c r="I55">
        <v>0</v>
      </c>
      <c r="J55">
        <v>0</v>
      </c>
      <c r="K55">
        <f t="shared" si="1"/>
        <v>580</v>
      </c>
      <c r="L55">
        <f t="shared" si="2"/>
        <v>580</v>
      </c>
      <c r="M55">
        <f t="shared" si="3"/>
        <v>580</v>
      </c>
      <c r="N55" s="22">
        <f t="shared" si="4"/>
        <v>0</v>
      </c>
      <c r="O55" s="16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>
        <v>7308040</v>
      </c>
      <c r="B56" t="s">
        <v>70</v>
      </c>
      <c r="C56" t="s">
        <v>88</v>
      </c>
      <c r="D56">
        <v>1450</v>
      </c>
      <c r="E56">
        <v>0</v>
      </c>
      <c r="F56">
        <f t="shared" si="0"/>
        <v>1450</v>
      </c>
      <c r="G56">
        <f t="shared" si="5"/>
        <v>1450</v>
      </c>
      <c r="H56">
        <v>0</v>
      </c>
      <c r="I56">
        <v>0</v>
      </c>
      <c r="J56">
        <v>0</v>
      </c>
      <c r="K56">
        <f t="shared" si="1"/>
        <v>1450</v>
      </c>
      <c r="L56">
        <f t="shared" si="2"/>
        <v>1450</v>
      </c>
      <c r="M56">
        <f t="shared" si="3"/>
        <v>1450</v>
      </c>
      <c r="N56" s="22">
        <f t="shared" si="4"/>
        <v>0</v>
      </c>
      <c r="O56" s="16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>
        <v>7308050</v>
      </c>
      <c r="B57" t="s">
        <v>70</v>
      </c>
      <c r="C57" t="s">
        <v>89</v>
      </c>
      <c r="D57">
        <v>1500</v>
      </c>
      <c r="E57">
        <v>0</v>
      </c>
      <c r="F57">
        <f t="shared" si="0"/>
        <v>1500</v>
      </c>
      <c r="G57">
        <f t="shared" si="5"/>
        <v>1500</v>
      </c>
      <c r="H57">
        <v>426.99</v>
      </c>
      <c r="I57">
        <v>426.99</v>
      </c>
      <c r="J57">
        <v>426.99</v>
      </c>
      <c r="K57">
        <f t="shared" si="1"/>
        <v>1073.01</v>
      </c>
      <c r="L57">
        <f t="shared" si="2"/>
        <v>1073.01</v>
      </c>
      <c r="M57">
        <f t="shared" si="3"/>
        <v>1073.01</v>
      </c>
      <c r="N57" s="22">
        <f t="shared" si="4"/>
        <v>4.2698999999999998</v>
      </c>
      <c r="O57" s="16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>
        <v>7308090</v>
      </c>
      <c r="B58" t="s">
        <v>70</v>
      </c>
      <c r="C58" t="s">
        <v>90</v>
      </c>
      <c r="D58">
        <v>114</v>
      </c>
      <c r="E58">
        <v>0</v>
      </c>
      <c r="F58">
        <f t="shared" si="0"/>
        <v>114</v>
      </c>
      <c r="G58">
        <f t="shared" si="5"/>
        <v>114</v>
      </c>
      <c r="H58">
        <v>0</v>
      </c>
      <c r="I58">
        <v>0</v>
      </c>
      <c r="J58">
        <v>0</v>
      </c>
      <c r="K58">
        <f t="shared" si="1"/>
        <v>114</v>
      </c>
      <c r="L58">
        <f t="shared" si="2"/>
        <v>114</v>
      </c>
      <c r="M58">
        <f t="shared" si="3"/>
        <v>114</v>
      </c>
      <c r="N58" s="22">
        <f t="shared" si="4"/>
        <v>0</v>
      </c>
      <c r="O58" s="16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>
        <v>7308110</v>
      </c>
      <c r="B59" t="s">
        <v>70</v>
      </c>
      <c r="C59" t="s">
        <v>91</v>
      </c>
      <c r="D59">
        <v>1000</v>
      </c>
      <c r="E59">
        <v>6000</v>
      </c>
      <c r="F59">
        <f t="shared" si="0"/>
        <v>7000</v>
      </c>
      <c r="G59">
        <f t="shared" si="5"/>
        <v>7000</v>
      </c>
      <c r="H59">
        <v>0</v>
      </c>
      <c r="I59">
        <v>0</v>
      </c>
      <c r="J59">
        <v>0</v>
      </c>
      <c r="K59">
        <f t="shared" si="1"/>
        <v>7000</v>
      </c>
      <c r="L59">
        <f t="shared" si="2"/>
        <v>7000</v>
      </c>
      <c r="M59">
        <f t="shared" si="3"/>
        <v>7000</v>
      </c>
      <c r="N59" s="22">
        <f t="shared" si="4"/>
        <v>0</v>
      </c>
      <c r="O59" s="16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>
        <v>7308120</v>
      </c>
      <c r="B60" t="s">
        <v>70</v>
      </c>
      <c r="C60" t="s">
        <v>92</v>
      </c>
      <c r="D60">
        <v>450.67</v>
      </c>
      <c r="E60">
        <v>0</v>
      </c>
      <c r="F60">
        <f t="shared" si="0"/>
        <v>450.67</v>
      </c>
      <c r="G60">
        <f t="shared" si="5"/>
        <v>450.67</v>
      </c>
      <c r="H60">
        <v>0</v>
      </c>
      <c r="I60">
        <v>0</v>
      </c>
      <c r="J60">
        <v>0</v>
      </c>
      <c r="K60">
        <f t="shared" si="1"/>
        <v>450.67</v>
      </c>
      <c r="L60">
        <f t="shared" si="2"/>
        <v>450.67</v>
      </c>
      <c r="M60">
        <f t="shared" si="3"/>
        <v>450.67</v>
      </c>
      <c r="N60" s="22">
        <f t="shared" si="4"/>
        <v>0</v>
      </c>
      <c r="O60" s="16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0">
        <v>7308210</v>
      </c>
      <c r="B61" s="20" t="s">
        <v>70</v>
      </c>
      <c r="C61" s="20" t="s">
        <v>117</v>
      </c>
      <c r="D61" s="20">
        <v>0.01</v>
      </c>
      <c r="E61" s="20">
        <v>0</v>
      </c>
      <c r="F61">
        <f t="shared" si="0"/>
        <v>0.01</v>
      </c>
      <c r="G61" s="20">
        <f t="shared" si="5"/>
        <v>0.01</v>
      </c>
      <c r="H61" s="20">
        <v>0</v>
      </c>
      <c r="I61" s="20">
        <v>0</v>
      </c>
      <c r="J61" s="20">
        <v>0</v>
      </c>
      <c r="K61" s="20">
        <f t="shared" si="1"/>
        <v>0.01</v>
      </c>
      <c r="L61" s="20">
        <v>0.01</v>
      </c>
      <c r="M61" s="20">
        <v>0.01</v>
      </c>
      <c r="N61" s="22">
        <f t="shared" si="4"/>
        <v>0</v>
      </c>
      <c r="O61" s="16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>
        <v>75</v>
      </c>
      <c r="B62" t="s">
        <v>70</v>
      </c>
      <c r="C62" t="s">
        <v>94</v>
      </c>
      <c r="D62">
        <v>23700.69</v>
      </c>
      <c r="E62">
        <v>8800</v>
      </c>
      <c r="F62">
        <f>+D62+E62</f>
        <v>32500.69</v>
      </c>
      <c r="G62">
        <f>+D62+E62</f>
        <v>32500.69</v>
      </c>
      <c r="H62">
        <v>12450.69</v>
      </c>
      <c r="I62">
        <v>12450.69</v>
      </c>
      <c r="J62">
        <v>12271.92</v>
      </c>
      <c r="K62">
        <f t="shared" ref="K62:K87" si="6">+F62-H62</f>
        <v>20050</v>
      </c>
      <c r="L62">
        <f t="shared" ref="L62:L87" si="7">+F62-I62</f>
        <v>20050</v>
      </c>
      <c r="M62">
        <f t="shared" ref="M62:M87" si="8">+F62-J62</f>
        <v>20228.769999999997</v>
      </c>
      <c r="N62" s="22">
        <f t="shared" si="4"/>
        <v>122.71920000000001</v>
      </c>
      <c r="O62" s="16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>
        <v>7501</v>
      </c>
      <c r="B63" t="s">
        <v>70</v>
      </c>
      <c r="C63" t="s">
        <v>95</v>
      </c>
      <c r="D63">
        <v>12200</v>
      </c>
      <c r="E63">
        <v>8800</v>
      </c>
      <c r="F63">
        <f t="shared" si="0"/>
        <v>21000</v>
      </c>
      <c r="G63">
        <f t="shared" si="5"/>
        <v>21000</v>
      </c>
      <c r="H63">
        <v>5950</v>
      </c>
      <c r="I63">
        <v>5950</v>
      </c>
      <c r="J63">
        <v>5950</v>
      </c>
      <c r="K63">
        <f t="shared" si="6"/>
        <v>15050</v>
      </c>
      <c r="L63">
        <f t="shared" si="7"/>
        <v>15050</v>
      </c>
      <c r="M63">
        <f t="shared" si="8"/>
        <v>15050</v>
      </c>
      <c r="N63" s="22">
        <f t="shared" si="4"/>
        <v>59.5</v>
      </c>
      <c r="O63" s="16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>
        <v>7501050</v>
      </c>
      <c r="B64" t="s">
        <v>70</v>
      </c>
      <c r="C64" t="s">
        <v>96</v>
      </c>
      <c r="D64">
        <v>11000</v>
      </c>
      <c r="E64">
        <v>0</v>
      </c>
      <c r="F64">
        <f t="shared" ref="F64:F87" si="9">+D64+E64</f>
        <v>11000</v>
      </c>
      <c r="G64">
        <f t="shared" si="5"/>
        <v>11000</v>
      </c>
      <c r="H64">
        <v>5950</v>
      </c>
      <c r="I64">
        <v>5950</v>
      </c>
      <c r="J64">
        <v>5950</v>
      </c>
      <c r="K64">
        <f t="shared" si="6"/>
        <v>5050</v>
      </c>
      <c r="L64">
        <f t="shared" si="7"/>
        <v>5050</v>
      </c>
      <c r="M64">
        <f t="shared" si="8"/>
        <v>5050</v>
      </c>
      <c r="N64" s="22">
        <f t="shared" ref="N64:N87" si="10">+(G64-M64)%</f>
        <v>59.5</v>
      </c>
      <c r="O64" s="16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>
        <v>7501070</v>
      </c>
      <c r="B65" t="s">
        <v>70</v>
      </c>
      <c r="C65" t="s">
        <v>97</v>
      </c>
      <c r="D65">
        <v>1200</v>
      </c>
      <c r="E65">
        <v>8800</v>
      </c>
      <c r="F65">
        <f t="shared" si="9"/>
        <v>10000</v>
      </c>
      <c r="G65">
        <f t="shared" si="5"/>
        <v>10000</v>
      </c>
      <c r="H65">
        <v>0</v>
      </c>
      <c r="I65">
        <v>0</v>
      </c>
      <c r="J65">
        <v>0</v>
      </c>
      <c r="K65">
        <f t="shared" si="6"/>
        <v>10000</v>
      </c>
      <c r="L65">
        <f t="shared" si="7"/>
        <v>10000</v>
      </c>
      <c r="M65">
        <f t="shared" si="8"/>
        <v>10000</v>
      </c>
      <c r="N65" s="22">
        <f t="shared" si="10"/>
        <v>0</v>
      </c>
      <c r="O65" s="16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>
        <v>7505</v>
      </c>
      <c r="B66" t="s">
        <v>70</v>
      </c>
      <c r="C66" t="s">
        <v>98</v>
      </c>
      <c r="D66">
        <v>11500.69</v>
      </c>
      <c r="E66">
        <v>0</v>
      </c>
      <c r="F66">
        <f t="shared" si="9"/>
        <v>11500.69</v>
      </c>
      <c r="G66">
        <f t="shared" si="5"/>
        <v>11500.69</v>
      </c>
      <c r="H66">
        <v>6500.69</v>
      </c>
      <c r="I66">
        <v>6500.69</v>
      </c>
      <c r="J66">
        <v>6321.92</v>
      </c>
      <c r="K66">
        <f t="shared" si="6"/>
        <v>5000.0000000000009</v>
      </c>
      <c r="L66">
        <f t="shared" si="7"/>
        <v>5000.0000000000009</v>
      </c>
      <c r="M66">
        <f t="shared" si="8"/>
        <v>5178.7700000000004</v>
      </c>
      <c r="N66" s="22">
        <f t="shared" si="10"/>
        <v>63.219200000000001</v>
      </c>
      <c r="O66" s="16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>
        <v>7505010</v>
      </c>
      <c r="B67" t="s">
        <v>70</v>
      </c>
      <c r="C67" t="s">
        <v>95</v>
      </c>
      <c r="D67">
        <v>11500.69</v>
      </c>
      <c r="E67">
        <v>0</v>
      </c>
      <c r="F67">
        <f t="shared" si="9"/>
        <v>11500.69</v>
      </c>
      <c r="G67">
        <f t="shared" si="5"/>
        <v>11500.69</v>
      </c>
      <c r="H67">
        <v>6500.69</v>
      </c>
      <c r="I67">
        <v>6500.69</v>
      </c>
      <c r="J67">
        <v>6321.92</v>
      </c>
      <c r="K67">
        <f t="shared" si="6"/>
        <v>5000.0000000000009</v>
      </c>
      <c r="L67">
        <f t="shared" si="7"/>
        <v>5000.0000000000009</v>
      </c>
      <c r="M67">
        <f t="shared" si="8"/>
        <v>5178.7700000000004</v>
      </c>
      <c r="N67" s="22">
        <f t="shared" si="10"/>
        <v>63.219200000000001</v>
      </c>
      <c r="O67" s="16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>
        <v>77</v>
      </c>
      <c r="B68" t="s">
        <v>70</v>
      </c>
      <c r="C68" t="s">
        <v>118</v>
      </c>
      <c r="D68">
        <v>1539.2</v>
      </c>
      <c r="E68">
        <v>0</v>
      </c>
      <c r="F68">
        <f t="shared" si="9"/>
        <v>1539.2</v>
      </c>
      <c r="G68">
        <f t="shared" si="5"/>
        <v>1539.2</v>
      </c>
      <c r="H68">
        <v>0</v>
      </c>
      <c r="I68">
        <v>0</v>
      </c>
      <c r="J68">
        <v>0</v>
      </c>
      <c r="K68">
        <f t="shared" si="6"/>
        <v>1539.2</v>
      </c>
      <c r="L68">
        <f t="shared" si="7"/>
        <v>1539.2</v>
      </c>
      <c r="M68">
        <f t="shared" si="8"/>
        <v>1539.2</v>
      </c>
      <c r="N68" s="22">
        <f t="shared" si="10"/>
        <v>0</v>
      </c>
      <c r="O68" s="16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>
        <v>7702</v>
      </c>
      <c r="B69" t="s">
        <v>70</v>
      </c>
      <c r="C69" t="s">
        <v>61</v>
      </c>
      <c r="D69">
        <v>1539.2</v>
      </c>
      <c r="E69">
        <v>0</v>
      </c>
      <c r="F69">
        <f t="shared" si="9"/>
        <v>1539.2</v>
      </c>
      <c r="G69">
        <f t="shared" si="5"/>
        <v>1539.2</v>
      </c>
      <c r="H69">
        <v>0</v>
      </c>
      <c r="I69">
        <v>0</v>
      </c>
      <c r="J69">
        <v>0</v>
      </c>
      <c r="K69">
        <f t="shared" si="6"/>
        <v>1539.2</v>
      </c>
      <c r="L69">
        <f t="shared" si="7"/>
        <v>1539.2</v>
      </c>
      <c r="M69">
        <f t="shared" si="8"/>
        <v>1539.2</v>
      </c>
      <c r="N69" s="22">
        <f t="shared" si="10"/>
        <v>0</v>
      </c>
      <c r="O69" s="16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>
        <v>7702010</v>
      </c>
      <c r="B70" t="s">
        <v>70</v>
      </c>
      <c r="C70" t="s">
        <v>62</v>
      </c>
      <c r="D70">
        <v>1539.2</v>
      </c>
      <c r="E70">
        <v>0</v>
      </c>
      <c r="F70">
        <f t="shared" si="9"/>
        <v>1539.2</v>
      </c>
      <c r="G70">
        <f t="shared" si="5"/>
        <v>1539.2</v>
      </c>
      <c r="H70">
        <v>0</v>
      </c>
      <c r="I70">
        <v>0</v>
      </c>
      <c r="J70">
        <v>0</v>
      </c>
      <c r="K70">
        <f t="shared" si="6"/>
        <v>1539.2</v>
      </c>
      <c r="L70">
        <f t="shared" si="7"/>
        <v>1539.2</v>
      </c>
      <c r="M70">
        <f t="shared" si="8"/>
        <v>1539.2</v>
      </c>
      <c r="N70" s="22">
        <f t="shared" si="10"/>
        <v>0</v>
      </c>
      <c r="O70" s="16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>
        <v>78</v>
      </c>
      <c r="B71" t="s">
        <v>70</v>
      </c>
      <c r="C71" t="s">
        <v>99</v>
      </c>
      <c r="D71">
        <v>51501.09</v>
      </c>
      <c r="E71">
        <v>10000</v>
      </c>
      <c r="F71">
        <f t="shared" si="9"/>
        <v>61501.09</v>
      </c>
      <c r="G71">
        <f t="shared" si="5"/>
        <v>61501.09</v>
      </c>
      <c r="H71">
        <v>0</v>
      </c>
      <c r="I71">
        <v>0</v>
      </c>
      <c r="J71">
        <v>0</v>
      </c>
      <c r="K71">
        <f t="shared" si="6"/>
        <v>61501.09</v>
      </c>
      <c r="L71">
        <f t="shared" si="7"/>
        <v>61501.09</v>
      </c>
      <c r="M71">
        <f t="shared" si="8"/>
        <v>61501.09</v>
      </c>
      <c r="N71" s="22">
        <f t="shared" si="10"/>
        <v>0</v>
      </c>
      <c r="O71" s="16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>
        <v>7801</v>
      </c>
      <c r="B72" t="s">
        <v>70</v>
      </c>
      <c r="C72" t="s">
        <v>100</v>
      </c>
      <c r="D72">
        <v>51501.09</v>
      </c>
      <c r="E72">
        <v>10000</v>
      </c>
      <c r="F72">
        <f t="shared" si="9"/>
        <v>61501.09</v>
      </c>
      <c r="G72">
        <f t="shared" si="5"/>
        <v>61501.09</v>
      </c>
      <c r="H72">
        <v>0</v>
      </c>
      <c r="I72">
        <v>0</v>
      </c>
      <c r="J72">
        <v>0</v>
      </c>
      <c r="K72">
        <f t="shared" si="6"/>
        <v>61501.09</v>
      </c>
      <c r="L72">
        <f t="shared" si="7"/>
        <v>61501.09</v>
      </c>
      <c r="M72">
        <f t="shared" si="8"/>
        <v>61501.09</v>
      </c>
      <c r="N72" s="22">
        <f t="shared" si="10"/>
        <v>0</v>
      </c>
      <c r="O72" s="16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>
        <v>7801010</v>
      </c>
      <c r="B73" t="s">
        <v>70</v>
      </c>
      <c r="C73" t="s">
        <v>66</v>
      </c>
      <c r="D73">
        <v>11501.09</v>
      </c>
      <c r="E73">
        <v>0</v>
      </c>
      <c r="F73">
        <f t="shared" si="9"/>
        <v>11501.09</v>
      </c>
      <c r="G73">
        <f t="shared" si="5"/>
        <v>11501.09</v>
      </c>
      <c r="H73">
        <v>0</v>
      </c>
      <c r="I73">
        <v>0</v>
      </c>
      <c r="J73">
        <v>0</v>
      </c>
      <c r="K73">
        <f t="shared" si="6"/>
        <v>11501.09</v>
      </c>
      <c r="L73">
        <f t="shared" si="7"/>
        <v>11501.09</v>
      </c>
      <c r="M73">
        <f t="shared" si="8"/>
        <v>11501.09</v>
      </c>
      <c r="N73" s="22">
        <f t="shared" si="10"/>
        <v>0</v>
      </c>
      <c r="O73" s="16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>
        <v>7801040</v>
      </c>
      <c r="B74" t="s">
        <v>70</v>
      </c>
      <c r="C74" t="s">
        <v>101</v>
      </c>
      <c r="D74">
        <v>40000</v>
      </c>
      <c r="E74">
        <v>10000</v>
      </c>
      <c r="F74">
        <f t="shared" si="9"/>
        <v>50000</v>
      </c>
      <c r="G74">
        <f t="shared" si="5"/>
        <v>50000</v>
      </c>
      <c r="H74">
        <v>0</v>
      </c>
      <c r="I74">
        <v>0</v>
      </c>
      <c r="J74">
        <v>0</v>
      </c>
      <c r="K74">
        <f t="shared" si="6"/>
        <v>50000</v>
      </c>
      <c r="L74">
        <f t="shared" si="7"/>
        <v>50000</v>
      </c>
      <c r="M74">
        <f t="shared" si="8"/>
        <v>50000</v>
      </c>
      <c r="N74" s="22">
        <f t="shared" si="10"/>
        <v>0</v>
      </c>
      <c r="O74" s="16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>
        <v>8</v>
      </c>
      <c r="B75" t="s">
        <v>70</v>
      </c>
      <c r="C75" t="s">
        <v>102</v>
      </c>
      <c r="D75">
        <v>3018.12</v>
      </c>
      <c r="E75">
        <v>4628.49</v>
      </c>
      <c r="F75">
        <f t="shared" si="9"/>
        <v>7646.61</v>
      </c>
      <c r="G75">
        <f t="shared" si="5"/>
        <v>7646.61</v>
      </c>
      <c r="H75">
        <v>1400</v>
      </c>
      <c r="I75">
        <v>1400</v>
      </c>
      <c r="J75">
        <v>1400</v>
      </c>
      <c r="K75">
        <f t="shared" si="6"/>
        <v>6246.61</v>
      </c>
      <c r="L75">
        <f t="shared" si="7"/>
        <v>6246.61</v>
      </c>
      <c r="M75">
        <f t="shared" si="8"/>
        <v>6246.61</v>
      </c>
      <c r="N75" s="22">
        <f t="shared" si="10"/>
        <v>14</v>
      </c>
      <c r="O75" s="16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>
        <v>84</v>
      </c>
      <c r="B76" t="s">
        <v>70</v>
      </c>
      <c r="C76" t="s">
        <v>103</v>
      </c>
      <c r="D76">
        <v>3018.12</v>
      </c>
      <c r="E76">
        <v>4628.49</v>
      </c>
      <c r="F76">
        <f t="shared" si="9"/>
        <v>7646.61</v>
      </c>
      <c r="G76">
        <f t="shared" si="5"/>
        <v>7646.61</v>
      </c>
      <c r="H76">
        <v>1400</v>
      </c>
      <c r="I76">
        <v>1400</v>
      </c>
      <c r="J76">
        <v>1400</v>
      </c>
      <c r="K76">
        <f t="shared" si="6"/>
        <v>6246.61</v>
      </c>
      <c r="L76">
        <f t="shared" si="7"/>
        <v>6246.61</v>
      </c>
      <c r="M76">
        <f t="shared" si="8"/>
        <v>6246.61</v>
      </c>
      <c r="N76" s="22">
        <f t="shared" si="10"/>
        <v>14</v>
      </c>
      <c r="O76" s="16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>
        <v>8401</v>
      </c>
      <c r="B77" t="s">
        <v>70</v>
      </c>
      <c r="C77" t="s">
        <v>104</v>
      </c>
      <c r="D77">
        <v>3018.12</v>
      </c>
      <c r="E77">
        <v>4628.49</v>
      </c>
      <c r="F77">
        <f t="shared" si="9"/>
        <v>7646.61</v>
      </c>
      <c r="G77">
        <f t="shared" si="5"/>
        <v>7646.61</v>
      </c>
      <c r="H77">
        <v>1400</v>
      </c>
      <c r="I77">
        <v>1400</v>
      </c>
      <c r="J77">
        <v>1400</v>
      </c>
      <c r="K77">
        <f t="shared" si="6"/>
        <v>6246.61</v>
      </c>
      <c r="L77">
        <f t="shared" si="7"/>
        <v>6246.61</v>
      </c>
      <c r="M77">
        <f t="shared" si="8"/>
        <v>6246.61</v>
      </c>
      <c r="N77" s="22">
        <f t="shared" si="10"/>
        <v>14</v>
      </c>
      <c r="O77" s="16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>
        <v>8401030</v>
      </c>
      <c r="B78" t="s">
        <v>70</v>
      </c>
      <c r="C78" t="s">
        <v>105</v>
      </c>
      <c r="D78">
        <v>318.12</v>
      </c>
      <c r="E78">
        <v>2628.49</v>
      </c>
      <c r="F78">
        <f t="shared" si="9"/>
        <v>2946.6099999999997</v>
      </c>
      <c r="G78">
        <f t="shared" si="5"/>
        <v>2946.6099999999997</v>
      </c>
      <c r="H78">
        <v>0</v>
      </c>
      <c r="I78">
        <v>0</v>
      </c>
      <c r="J78">
        <v>0</v>
      </c>
      <c r="K78">
        <f t="shared" si="6"/>
        <v>2946.6099999999997</v>
      </c>
      <c r="L78">
        <f t="shared" si="7"/>
        <v>2946.6099999999997</v>
      </c>
      <c r="M78">
        <f t="shared" si="8"/>
        <v>2946.6099999999997</v>
      </c>
      <c r="N78" s="22">
        <f t="shared" si="10"/>
        <v>0</v>
      </c>
      <c r="O78" s="16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>
        <v>8401040</v>
      </c>
      <c r="B79" t="s">
        <v>70</v>
      </c>
      <c r="C79" t="s">
        <v>119</v>
      </c>
      <c r="D79">
        <v>1400</v>
      </c>
      <c r="E79">
        <v>0</v>
      </c>
      <c r="F79">
        <f t="shared" si="9"/>
        <v>1400</v>
      </c>
      <c r="G79">
        <f t="shared" si="5"/>
        <v>1400</v>
      </c>
      <c r="H79">
        <v>1400</v>
      </c>
      <c r="I79">
        <v>1400</v>
      </c>
      <c r="J79">
        <v>1400</v>
      </c>
      <c r="K79">
        <f t="shared" si="6"/>
        <v>0</v>
      </c>
      <c r="L79">
        <f t="shared" si="7"/>
        <v>0</v>
      </c>
      <c r="M79">
        <f t="shared" si="8"/>
        <v>0</v>
      </c>
      <c r="N79" s="22">
        <f t="shared" si="10"/>
        <v>14</v>
      </c>
      <c r="O79" s="16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>
        <v>8401070</v>
      </c>
      <c r="B80" t="s">
        <v>70</v>
      </c>
      <c r="C80" t="s">
        <v>93</v>
      </c>
      <c r="D80">
        <v>1300</v>
      </c>
      <c r="E80">
        <v>2000</v>
      </c>
      <c r="F80">
        <f t="shared" si="9"/>
        <v>3300</v>
      </c>
      <c r="G80">
        <f t="shared" si="5"/>
        <v>3300</v>
      </c>
      <c r="H80">
        <v>0</v>
      </c>
      <c r="I80">
        <v>0</v>
      </c>
      <c r="J80">
        <v>0</v>
      </c>
      <c r="K80">
        <f t="shared" si="6"/>
        <v>3300</v>
      </c>
      <c r="L80">
        <f t="shared" si="7"/>
        <v>3300</v>
      </c>
      <c r="M80">
        <f t="shared" si="8"/>
        <v>3300</v>
      </c>
      <c r="N80" s="22">
        <f t="shared" si="10"/>
        <v>0</v>
      </c>
      <c r="O80" s="16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0">
        <v>9</v>
      </c>
      <c r="B81" s="20" t="s">
        <v>70</v>
      </c>
      <c r="C81" s="20" t="s">
        <v>106</v>
      </c>
      <c r="D81" s="20">
        <v>26910.68</v>
      </c>
      <c r="E81" s="20">
        <v>0</v>
      </c>
      <c r="F81" s="20">
        <f t="shared" si="9"/>
        <v>26910.68</v>
      </c>
      <c r="G81" s="20">
        <f t="shared" si="5"/>
        <v>26910.68</v>
      </c>
      <c r="H81" s="20">
        <v>2538.75</v>
      </c>
      <c r="I81" s="20">
        <v>2538.75</v>
      </c>
      <c r="J81" s="20">
        <v>2538.75</v>
      </c>
      <c r="K81">
        <f t="shared" si="6"/>
        <v>24371.93</v>
      </c>
      <c r="L81">
        <f t="shared" si="7"/>
        <v>24371.93</v>
      </c>
      <c r="M81">
        <f t="shared" si="8"/>
        <v>24371.93</v>
      </c>
      <c r="N81" s="23">
        <f t="shared" si="10"/>
        <v>25.387499999999999</v>
      </c>
      <c r="O81" s="16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>
        <v>96</v>
      </c>
      <c r="B82" t="s">
        <v>70</v>
      </c>
      <c r="C82" t="s">
        <v>107</v>
      </c>
      <c r="D82">
        <v>0.01</v>
      </c>
      <c r="F82">
        <f t="shared" si="9"/>
        <v>0.01</v>
      </c>
      <c r="G82">
        <f t="shared" si="5"/>
        <v>0.01</v>
      </c>
      <c r="H82">
        <v>0.01</v>
      </c>
      <c r="I82">
        <v>0.02</v>
      </c>
      <c r="K82">
        <f t="shared" si="6"/>
        <v>0</v>
      </c>
      <c r="L82">
        <f t="shared" si="7"/>
        <v>-0.01</v>
      </c>
      <c r="M82">
        <f t="shared" si="8"/>
        <v>0.01</v>
      </c>
      <c r="N82" s="22">
        <f t="shared" si="10"/>
        <v>0</v>
      </c>
      <c r="O82" s="16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>
        <v>9602</v>
      </c>
      <c r="B83" t="s">
        <v>70</v>
      </c>
      <c r="C83" t="s">
        <v>108</v>
      </c>
      <c r="D83">
        <v>0.01</v>
      </c>
      <c r="F83">
        <f t="shared" si="9"/>
        <v>0.01</v>
      </c>
      <c r="G83">
        <f t="shared" si="5"/>
        <v>0.01</v>
      </c>
      <c r="H83">
        <v>0.01</v>
      </c>
      <c r="I83">
        <v>0.02</v>
      </c>
      <c r="K83">
        <f t="shared" si="6"/>
        <v>0</v>
      </c>
      <c r="L83">
        <f t="shared" si="7"/>
        <v>-0.01</v>
      </c>
      <c r="M83">
        <f t="shared" si="8"/>
        <v>0.01</v>
      </c>
      <c r="N83" s="22">
        <f t="shared" si="10"/>
        <v>0</v>
      </c>
      <c r="O83" s="16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>
        <v>9602010</v>
      </c>
      <c r="B84" t="s">
        <v>70</v>
      </c>
      <c r="C84" t="s">
        <v>109</v>
      </c>
      <c r="D84">
        <v>0.01</v>
      </c>
      <c r="F84">
        <f t="shared" si="9"/>
        <v>0.01</v>
      </c>
      <c r="G84">
        <f t="shared" si="5"/>
        <v>0.01</v>
      </c>
      <c r="H84">
        <v>0.01</v>
      </c>
      <c r="I84">
        <v>0.02</v>
      </c>
      <c r="K84">
        <f t="shared" si="6"/>
        <v>0</v>
      </c>
      <c r="L84">
        <f t="shared" si="7"/>
        <v>-0.01</v>
      </c>
      <c r="M84">
        <f t="shared" si="8"/>
        <v>0.01</v>
      </c>
      <c r="N84" s="22">
        <f t="shared" si="10"/>
        <v>0</v>
      </c>
      <c r="O84" s="16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>
        <v>97</v>
      </c>
      <c r="B85" t="s">
        <v>70</v>
      </c>
      <c r="C85" t="s">
        <v>110</v>
      </c>
      <c r="D85">
        <v>25947.439999999999</v>
      </c>
      <c r="F85">
        <f t="shared" si="9"/>
        <v>25947.439999999999</v>
      </c>
      <c r="G85">
        <f t="shared" ref="G85:G87" si="11">+D85+E85</f>
        <v>25947.439999999999</v>
      </c>
      <c r="H85">
        <v>3129.73</v>
      </c>
      <c r="I85">
        <v>3129.73</v>
      </c>
      <c r="J85">
        <v>3129.73</v>
      </c>
      <c r="K85">
        <f t="shared" si="6"/>
        <v>22817.71</v>
      </c>
      <c r="L85">
        <f t="shared" si="7"/>
        <v>22817.71</v>
      </c>
      <c r="M85">
        <f t="shared" si="8"/>
        <v>22817.71</v>
      </c>
      <c r="N85" s="22">
        <f t="shared" si="10"/>
        <v>31.297299999999996</v>
      </c>
      <c r="O85" s="16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>
        <v>9701</v>
      </c>
      <c r="B86" t="s">
        <v>70</v>
      </c>
      <c r="C86" t="s">
        <v>111</v>
      </c>
      <c r="D86">
        <v>25947.439999999999</v>
      </c>
      <c r="F86">
        <f t="shared" si="9"/>
        <v>25947.439999999999</v>
      </c>
      <c r="G86">
        <f t="shared" si="11"/>
        <v>25947.439999999999</v>
      </c>
      <c r="H86">
        <v>3129.73</v>
      </c>
      <c r="I86">
        <v>3129.73</v>
      </c>
      <c r="J86">
        <v>3129.73</v>
      </c>
      <c r="K86">
        <f t="shared" si="6"/>
        <v>22817.71</v>
      </c>
      <c r="L86">
        <f t="shared" si="7"/>
        <v>22817.71</v>
      </c>
      <c r="M86">
        <f t="shared" si="8"/>
        <v>22817.71</v>
      </c>
      <c r="N86" s="22">
        <f t="shared" si="10"/>
        <v>31.297299999999996</v>
      </c>
      <c r="O86" s="16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>
        <v>9701010</v>
      </c>
      <c r="B87" t="s">
        <v>70</v>
      </c>
      <c r="C87" t="s">
        <v>112</v>
      </c>
      <c r="D87">
        <v>25947.439999999999</v>
      </c>
      <c r="F87">
        <f t="shared" si="9"/>
        <v>25947.439999999999</v>
      </c>
      <c r="G87">
        <f t="shared" si="11"/>
        <v>25947.439999999999</v>
      </c>
      <c r="H87">
        <v>3129.73</v>
      </c>
      <c r="I87">
        <v>3129.73</v>
      </c>
      <c r="J87">
        <v>3129.73</v>
      </c>
      <c r="K87">
        <f t="shared" si="6"/>
        <v>22817.71</v>
      </c>
      <c r="L87">
        <f t="shared" si="7"/>
        <v>22817.71</v>
      </c>
      <c r="M87">
        <f t="shared" si="8"/>
        <v>22817.71</v>
      </c>
      <c r="N87" s="22">
        <f t="shared" si="10"/>
        <v>31.297299999999996</v>
      </c>
      <c r="O87" s="16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6"/>
      <c r="B88" s="16"/>
      <c r="C88" s="17"/>
      <c r="D88" s="18"/>
      <c r="E88" s="19"/>
      <c r="F88" s="18"/>
      <c r="G88" s="16"/>
      <c r="H88" s="16"/>
      <c r="I88" s="16"/>
      <c r="J88" s="16"/>
      <c r="K88" s="16"/>
      <c r="L88" s="16"/>
      <c r="M88" s="16"/>
      <c r="N88" s="16"/>
      <c r="O88" s="16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A10" sqref="A10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13">
        <v>45688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12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17</v>
      </c>
      <c r="B3" s="2" t="s">
        <v>44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18</v>
      </c>
      <c r="B4" s="14" t="s">
        <v>43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19</v>
      </c>
      <c r="B5" s="11" t="s">
        <v>41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2">
        <v>52302086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4" t="s">
        <v>21</v>
      </c>
      <c r="B7" s="5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00000000-0004-0000-0100-000000000000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6" sqref="B6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6" t="s">
        <v>23</v>
      </c>
      <c r="B1" s="5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6" t="s">
        <v>2</v>
      </c>
      <c r="B2" s="5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7" t="s">
        <v>25</v>
      </c>
      <c r="B3" s="7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8" t="s">
        <v>0</v>
      </c>
      <c r="B4" s="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8" t="s">
        <v>1</v>
      </c>
      <c r="B5" s="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8" t="s">
        <v>2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8" t="s">
        <v>3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8" t="s">
        <v>4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8" t="s">
        <v>5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8" t="s">
        <v>6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8" t="s">
        <v>7</v>
      </c>
      <c r="B11" s="9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8" t="s">
        <v>8</v>
      </c>
      <c r="B12" s="9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8" t="s">
        <v>9</v>
      </c>
      <c r="B13" s="9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8" t="s">
        <v>10</v>
      </c>
      <c r="B14" s="9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8" t="s">
        <v>11</v>
      </c>
      <c r="B15" s="9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8" t="s">
        <v>12</v>
      </c>
      <c r="B16" s="9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8" t="s">
        <v>13</v>
      </c>
      <c r="B17" s="9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SECRETARIA APG</cp:lastModifiedBy>
  <dcterms:created xsi:type="dcterms:W3CDTF">2011-04-20T17:22:00Z</dcterms:created>
  <dcterms:modified xsi:type="dcterms:W3CDTF">2025-04-15T16:41:39Z</dcterms:modified>
</cp:coreProperties>
</file>